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5,10,24\меню 2024-2025\"/>
    </mc:Choice>
  </mc:AlternateContent>
  <bookViews>
    <workbookView xWindow="360" yWindow="15" windowWidth="1944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80" i="1" l="1"/>
  <c r="J99" i="1" l="1"/>
  <c r="H23" i="1"/>
  <c r="J23" i="1"/>
  <c r="G2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F119" i="1" s="1"/>
  <c r="B100" i="1"/>
  <c r="A100" i="1"/>
  <c r="L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I23" i="1"/>
  <c r="F23" i="1"/>
  <c r="B14" i="1"/>
  <c r="A14" i="1"/>
  <c r="L13" i="1"/>
  <c r="J13" i="1"/>
  <c r="I13" i="1"/>
  <c r="H13" i="1"/>
  <c r="G13" i="1"/>
  <c r="F13" i="1"/>
  <c r="H119" i="1" l="1"/>
  <c r="I138" i="1"/>
  <c r="I176" i="1"/>
  <c r="G176" i="1"/>
  <c r="I157" i="1"/>
  <c r="G157" i="1"/>
  <c r="G138" i="1"/>
  <c r="I119" i="1"/>
  <c r="G119" i="1"/>
  <c r="L24" i="1"/>
  <c r="L100" i="1"/>
  <c r="J100" i="1"/>
  <c r="I100" i="1"/>
  <c r="G100" i="1"/>
  <c r="H100" i="1"/>
  <c r="F100" i="1"/>
  <c r="J81" i="1"/>
  <c r="I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<sst xmlns="http://schemas.openxmlformats.org/spreadsheetml/2006/main" count="303" uniqueCount="94">
  <si>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</si>
  <si>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</si>
  <si>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</si>
  <si>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</si>
  <si>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</si>
  <si>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</si>
  <si>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</si>
  <si>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</si>
  <si>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</si>
  <si>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</si>
  <si>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</si>
  <si>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</si>
  <si>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</si>
  <si>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</si>
  <si>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</si>
  <si>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</si>
  <si>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</si>
  <si>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</si>
  <si>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</si>
  <si>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</si>
  <si>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</si>
  <si>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</si>
  <si>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</si>
  <si>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</si>
  <si>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</si>
  <si>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</si>
  <si>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</si>
  <si>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</si>
  <si>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</si>
  <si>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</si>
  <si>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</si>
  <si>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</si>
  <si>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</si>
  <si>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</si>
  <si>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</si>
  <si>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</si>
  <si>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</si>
  <si>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</si>
  <si>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</si>
  <si>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</si>
  <si>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Зверева М.В.</t>
  </si>
  <si>
    <t>МКОУ Балтинская СОШ</t>
  </si>
  <si>
    <t>54-1г</t>
  </si>
  <si>
    <t>П/Ф</t>
  </si>
  <si>
    <t>Хлеб пшеничный</t>
  </si>
  <si>
    <t>Хлеб украинский</t>
  </si>
  <si>
    <t>Пром.</t>
  </si>
  <si>
    <t>Рис отварной</t>
  </si>
  <si>
    <t>54-6г</t>
  </si>
  <si>
    <t>Какао с молоком</t>
  </si>
  <si>
    <t>54-21гн</t>
  </si>
  <si>
    <t>54-11г</t>
  </si>
  <si>
    <t>Курица тушеная с морковью</t>
  </si>
  <si>
    <t>54-25м</t>
  </si>
  <si>
    <t>Компот из смеси сухофруктов</t>
  </si>
  <si>
    <t>54-35хн</t>
  </si>
  <si>
    <t>Плов с курицей</t>
  </si>
  <si>
    <t>54-12м</t>
  </si>
  <si>
    <t>Чай с лимоном и сахаром</t>
  </si>
  <si>
    <t>54-3гн</t>
  </si>
  <si>
    <t>Напиток из шиповника</t>
  </si>
  <si>
    <t>54-13хн</t>
  </si>
  <si>
    <t>Свекольник (со сметаной)</t>
  </si>
  <si>
    <t>54-18с</t>
  </si>
  <si>
    <t>Суп гороховый</t>
  </si>
  <si>
    <t>54-11р</t>
  </si>
  <si>
    <t>54-11с</t>
  </si>
  <si>
    <t>Тефтели "Натуральные" в соусе красном</t>
  </si>
  <si>
    <t>Кофейный напиток с молоком</t>
  </si>
  <si>
    <t>54-23г</t>
  </si>
  <si>
    <t>Борщ с капустой и картофелем со сметаной</t>
  </si>
  <si>
    <t>54-2с</t>
  </si>
  <si>
    <t>Картофельное пюре</t>
  </si>
  <si>
    <t>Котлета домашняя в соусе белом</t>
  </si>
  <si>
    <t>Суп крестьянский с крупой(крупа рисовая)</t>
  </si>
  <si>
    <t>Печень говяжья по-строгановски</t>
  </si>
  <si>
    <t>54-18м</t>
  </si>
  <si>
    <t>Кисель из брусники</t>
  </si>
  <si>
    <t>54-21хн</t>
  </si>
  <si>
    <t>54-25с</t>
  </si>
  <si>
    <t>Щи из свежей капусты со сметаной</t>
  </si>
  <si>
    <t>54-1с</t>
  </si>
  <si>
    <t>Каша гречневая рассыпчатая</t>
  </si>
  <si>
    <t>54-4г</t>
  </si>
  <si>
    <t>Чай с молоком и сахаром</t>
  </si>
  <si>
    <t>54-4гн</t>
  </si>
  <si>
    <t>Суп фасолевый</t>
  </si>
  <si>
    <t>Картофель отварной в молоке</t>
  </si>
  <si>
    <t>54-10г</t>
  </si>
  <si>
    <t>Рыба тушеная в томате с овощами(минтай)</t>
  </si>
  <si>
    <t>Капуста тушеная</t>
  </si>
  <si>
    <t>54-8г</t>
  </si>
  <si>
    <t xml:space="preserve">Макароны отварные </t>
  </si>
  <si>
    <t>54-9с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</si>
</sst>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2" fillId="0" borderId="0" xfId="0" applyFont="1" applyFill="1" applyBorder="1" applyAlignment="1" applyProtection="1">
      <alignment horizontal="left"/>
    </xf>
    <xf numFmtId="2" fontId="2" fillId="0" borderId="10" xfId="0" applyNumberFormat="1" applyFont="1" applyBorder="1" applyAlignment="1">
      <alignment horizontal="center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1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F81" sqref="F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41</v>
      </c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40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4">
        <v>1</v>
      </c>
      <c r="I3" s="54">
        <v>1</v>
      </c>
      <c r="J3" s="55">
        <v>2025</v>
      </c>
      <c r="K3" s="48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/>
      <c r="F14" s="43"/>
      <c r="G14" s="50"/>
      <c r="H14" s="50"/>
      <c r="I14" s="50"/>
      <c r="J14" s="50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62</v>
      </c>
      <c r="F15" s="43">
        <v>200</v>
      </c>
      <c r="G15" s="50">
        <v>1.79</v>
      </c>
      <c r="H15" s="50">
        <v>4.25</v>
      </c>
      <c r="I15" s="50">
        <v>10.69</v>
      </c>
      <c r="J15" s="50">
        <v>88.3</v>
      </c>
      <c r="K15" s="44" t="s">
        <v>63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67</v>
      </c>
      <c r="F16" s="43">
        <v>100</v>
      </c>
      <c r="G16" s="50">
        <v>9.3000000000000007</v>
      </c>
      <c r="H16" s="50">
        <v>7.5</v>
      </c>
      <c r="I16" s="50">
        <v>6.8</v>
      </c>
      <c r="J16" s="50">
        <v>131.6</v>
      </c>
      <c r="K16" s="44" t="s">
        <v>43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92</v>
      </c>
      <c r="F17" s="43">
        <v>200</v>
      </c>
      <c r="G17" s="50">
        <v>7.1</v>
      </c>
      <c r="H17" s="50">
        <v>6.56</v>
      </c>
      <c r="I17" s="50">
        <v>43.74</v>
      </c>
      <c r="J17" s="50">
        <v>262.40000000000003</v>
      </c>
      <c r="K17" s="44" t="s">
        <v>42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68</v>
      </c>
      <c r="F18" s="43">
        <v>200</v>
      </c>
      <c r="G18" s="50">
        <v>3.87</v>
      </c>
      <c r="H18" s="50">
        <v>2.86</v>
      </c>
      <c r="I18" s="50">
        <v>11.19</v>
      </c>
      <c r="J18" s="50">
        <v>86</v>
      </c>
      <c r="K18" s="44" t="s">
        <v>69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50</v>
      </c>
      <c r="G19" s="50">
        <v>3.8</v>
      </c>
      <c r="H19" s="50">
        <v>0.4</v>
      </c>
      <c r="I19" s="50">
        <v>24.6</v>
      </c>
      <c r="J19" s="50">
        <v>117.2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30</v>
      </c>
      <c r="G20" s="50">
        <v>1.98</v>
      </c>
      <c r="H20" s="50">
        <v>0.36</v>
      </c>
      <c r="I20" s="50">
        <v>11.88</v>
      </c>
      <c r="J20" s="50">
        <v>58.7</v>
      </c>
      <c r="K20" s="44" t="s">
        <v>46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50"/>
      <c r="H21" s="50"/>
      <c r="I21" s="50"/>
      <c r="J21" s="50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50"/>
      <c r="H22" s="50"/>
      <c r="I22" s="50"/>
      <c r="J22" s="50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51">
        <f t="shared" ref="G23:J23" si="2">SUM(G14:G22)</f>
        <v>27.84</v>
      </c>
      <c r="H23" s="51">
        <f t="shared" si="2"/>
        <v>21.929999999999996</v>
      </c>
      <c r="I23" s="51">
        <f t="shared" si="2"/>
        <v>108.9</v>
      </c>
      <c r="J23" s="51">
        <f t="shared" si="2"/>
        <v>744.2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780</v>
      </c>
      <c r="G24" s="52">
        <f t="shared" ref="G24:J24" si="4">G13+G23</f>
        <v>27.84</v>
      </c>
      <c r="H24" s="52">
        <f t="shared" si="4"/>
        <v>21.929999999999996</v>
      </c>
      <c r="I24" s="52">
        <f t="shared" si="4"/>
        <v>108.9</v>
      </c>
      <c r="J24" s="52">
        <f t="shared" si="4"/>
        <v>744.2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50"/>
      <c r="H33" s="50"/>
      <c r="I33" s="50"/>
      <c r="J33" s="50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6" t="s">
        <v>70</v>
      </c>
      <c r="F34" s="57">
        <v>200</v>
      </c>
      <c r="G34" s="58">
        <v>4.71</v>
      </c>
      <c r="H34" s="58">
        <v>5.66</v>
      </c>
      <c r="I34" s="58">
        <v>10.14</v>
      </c>
      <c r="J34" s="58">
        <v>110.4</v>
      </c>
      <c r="K34" s="59" t="s">
        <v>71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73</v>
      </c>
      <c r="F35" s="43">
        <v>100</v>
      </c>
      <c r="G35" s="50">
        <v>9.6</v>
      </c>
      <c r="H35" s="50">
        <v>8</v>
      </c>
      <c r="I35" s="50">
        <v>6.4</v>
      </c>
      <c r="J35" s="50">
        <v>135</v>
      </c>
      <c r="K35" s="44" t="s">
        <v>43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47</v>
      </c>
      <c r="F36" s="43">
        <v>200</v>
      </c>
      <c r="G36" s="50">
        <v>4.8099999999999996</v>
      </c>
      <c r="H36" s="50">
        <v>6.41</v>
      </c>
      <c r="I36" s="50">
        <v>48.59</v>
      </c>
      <c r="J36" s="50">
        <v>271.39999999999998</v>
      </c>
      <c r="K36" s="44" t="s">
        <v>48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50">
        <v>0.38</v>
      </c>
      <c r="H37" s="50">
        <v>0</v>
      </c>
      <c r="I37" s="50">
        <v>19.82</v>
      </c>
      <c r="J37" s="50">
        <v>80.8</v>
      </c>
      <c r="K37" s="44" t="s">
        <v>55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50</v>
      </c>
      <c r="G38" s="50">
        <v>3.8</v>
      </c>
      <c r="H38" s="50">
        <v>0.4</v>
      </c>
      <c r="I38" s="50">
        <v>24.6</v>
      </c>
      <c r="J38" s="50">
        <v>117.2</v>
      </c>
      <c r="K38" s="44" t="s">
        <v>46</v>
      </c>
      <c r="L38" s="44"/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30</v>
      </c>
      <c r="G39" s="50">
        <v>1.98</v>
      </c>
      <c r="H39" s="50">
        <v>0.36</v>
      </c>
      <c r="I39" s="50">
        <v>11.88</v>
      </c>
      <c r="J39" s="50">
        <v>58.7</v>
      </c>
      <c r="K39" s="44" t="s">
        <v>46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50"/>
      <c r="H40" s="50"/>
      <c r="I40" s="50"/>
      <c r="J40" s="50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50"/>
      <c r="H41" s="50"/>
      <c r="I41" s="50"/>
      <c r="J41" s="50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51">
        <f t="shared" ref="G42" si="10">SUM(G33:G41)</f>
        <v>25.279999999999998</v>
      </c>
      <c r="H42" s="51">
        <f t="shared" ref="H42" si="11">SUM(H33:H41)</f>
        <v>20.83</v>
      </c>
      <c r="I42" s="51">
        <f t="shared" ref="I42" si="12">SUM(I33:I41)</f>
        <v>121.42999999999998</v>
      </c>
      <c r="J42" s="51">
        <f t="shared" ref="J42:L42" si="13">SUM(J33:J41)</f>
        <v>773.5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780</v>
      </c>
      <c r="G43" s="52">
        <f t="shared" ref="G43" si="14">G32+G42</f>
        <v>25.279999999999998</v>
      </c>
      <c r="H43" s="52">
        <f t="shared" ref="H43" si="15">H32+H42</f>
        <v>20.83</v>
      </c>
      <c r="I43" s="52">
        <f t="shared" ref="I43" si="16">I32+I42</f>
        <v>121.42999999999998</v>
      </c>
      <c r="J43" s="52">
        <f t="shared" ref="J43:L43" si="17">J32+J42</f>
        <v>773.5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50"/>
      <c r="H52" s="50"/>
      <c r="I52" s="50"/>
      <c r="J52" s="50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6" t="s">
        <v>74</v>
      </c>
      <c r="F53" s="57">
        <v>200</v>
      </c>
      <c r="G53" s="58">
        <v>4.97</v>
      </c>
      <c r="H53" s="58">
        <v>5.77</v>
      </c>
      <c r="I53" s="58">
        <v>11.3</v>
      </c>
      <c r="J53" s="58">
        <v>116.9</v>
      </c>
      <c r="K53" s="59" t="s">
        <v>66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75</v>
      </c>
      <c r="F54" s="43">
        <v>100</v>
      </c>
      <c r="G54" s="50">
        <v>16.739999999999998</v>
      </c>
      <c r="H54" s="50">
        <v>15.88</v>
      </c>
      <c r="I54" s="50">
        <v>6.66</v>
      </c>
      <c r="J54" s="50">
        <v>236.6</v>
      </c>
      <c r="K54" s="44" t="s">
        <v>76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72</v>
      </c>
      <c r="F55" s="43">
        <v>200</v>
      </c>
      <c r="G55" s="50">
        <v>4.0999999999999996</v>
      </c>
      <c r="H55" s="50">
        <v>7.07</v>
      </c>
      <c r="I55" s="50">
        <v>26.43</v>
      </c>
      <c r="J55" s="50">
        <v>185.8</v>
      </c>
      <c r="K55" s="44" t="s">
        <v>51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77</v>
      </c>
      <c r="F56" s="43">
        <v>200</v>
      </c>
      <c r="G56" s="50">
        <v>0.14000000000000001</v>
      </c>
      <c r="H56" s="50">
        <v>0.09</v>
      </c>
      <c r="I56" s="50">
        <v>14.84</v>
      </c>
      <c r="J56" s="50">
        <v>60.7</v>
      </c>
      <c r="K56" s="44" t="s">
        <v>78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50</v>
      </c>
      <c r="G57" s="50">
        <v>3.8</v>
      </c>
      <c r="H57" s="50">
        <v>0.4</v>
      </c>
      <c r="I57" s="50">
        <v>24.6</v>
      </c>
      <c r="J57" s="50">
        <v>117.2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30</v>
      </c>
      <c r="G58" s="50">
        <v>1.98</v>
      </c>
      <c r="H58" s="50">
        <v>0.36</v>
      </c>
      <c r="I58" s="50">
        <v>11.88</v>
      </c>
      <c r="J58" s="50">
        <v>58.7</v>
      </c>
      <c r="K58" s="44" t="s">
        <v>46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50"/>
      <c r="H59" s="50"/>
      <c r="I59" s="50"/>
      <c r="J59" s="50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51">
        <f t="shared" ref="G61" si="22">SUM(G52:G60)</f>
        <v>31.729999999999997</v>
      </c>
      <c r="H61" s="51">
        <f t="shared" ref="H61" si="23">SUM(H52:H60)</f>
        <v>29.569999999999997</v>
      </c>
      <c r="I61" s="51">
        <f t="shared" ref="I61" si="24">SUM(I52:I60)</f>
        <v>95.710000000000008</v>
      </c>
      <c r="J61" s="51">
        <f t="shared" ref="J61:L61" si="25">SUM(J52:J60)</f>
        <v>775.90000000000009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780</v>
      </c>
      <c r="G62" s="52">
        <f t="shared" ref="G62" si="26">G51+G61</f>
        <v>31.729999999999997</v>
      </c>
      <c r="H62" s="52">
        <f t="shared" ref="H62" si="27">H51+H61</f>
        <v>29.569999999999997</v>
      </c>
      <c r="I62" s="52">
        <f t="shared" ref="I62" si="28">I51+I61</f>
        <v>95.710000000000008</v>
      </c>
      <c r="J62" s="52">
        <f t="shared" ref="J62:L62" si="29">J51+J61</f>
        <v>775.90000000000009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50"/>
      <c r="H71" s="50"/>
      <c r="I71" s="50"/>
      <c r="J71" s="50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6" t="s">
        <v>64</v>
      </c>
      <c r="F72" s="57">
        <v>200</v>
      </c>
      <c r="G72" s="58">
        <v>6.53</v>
      </c>
      <c r="H72" s="58">
        <v>2.78</v>
      </c>
      <c r="I72" s="58">
        <v>14.92</v>
      </c>
      <c r="J72" s="58">
        <v>110.8</v>
      </c>
      <c r="K72" s="59" t="s">
        <v>79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56</v>
      </c>
      <c r="F73" s="57">
        <v>220</v>
      </c>
      <c r="G73" s="50">
        <v>29.96</v>
      </c>
      <c r="H73" s="50">
        <v>8.9</v>
      </c>
      <c r="I73" s="50">
        <v>36.54</v>
      </c>
      <c r="J73" s="50">
        <v>346</v>
      </c>
      <c r="K73" s="44" t="s">
        <v>57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50"/>
      <c r="H74" s="50"/>
      <c r="I74" s="50"/>
      <c r="J74" s="50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60</v>
      </c>
      <c r="F75" s="43">
        <v>200</v>
      </c>
      <c r="G75" s="50">
        <v>0.64</v>
      </c>
      <c r="H75" s="50">
        <v>0.25</v>
      </c>
      <c r="I75" s="50">
        <v>15.15</v>
      </c>
      <c r="J75" s="50">
        <v>65.3</v>
      </c>
      <c r="K75" s="44" t="s">
        <v>61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50</v>
      </c>
      <c r="G76" s="50">
        <v>3.8</v>
      </c>
      <c r="H76" s="50">
        <v>0.4</v>
      </c>
      <c r="I76" s="50">
        <v>24.6</v>
      </c>
      <c r="J76" s="50">
        <v>117.2</v>
      </c>
      <c r="K76" s="59" t="s">
        <v>46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50</v>
      </c>
      <c r="G77" s="50">
        <v>3.3</v>
      </c>
      <c r="H77" s="50">
        <v>0.6</v>
      </c>
      <c r="I77" s="50">
        <v>19.8</v>
      </c>
      <c r="J77" s="50">
        <v>97.8</v>
      </c>
      <c r="K77" s="44" t="s">
        <v>46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50"/>
      <c r="H78" s="50"/>
      <c r="I78" s="50"/>
      <c r="J78" s="50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50"/>
      <c r="H79" s="50"/>
      <c r="I79" s="50"/>
      <c r="J79" s="50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51">
        <f t="shared" ref="G80" si="34">SUM(G71:G79)</f>
        <v>44.23</v>
      </c>
      <c r="H80" s="51">
        <f t="shared" ref="H80" si="35">SUM(H71:H79)</f>
        <v>12.93</v>
      </c>
      <c r="I80" s="51">
        <f t="shared" ref="I80" si="36">SUM(I71:I79)</f>
        <v>111.01</v>
      </c>
      <c r="J80" s="51">
        <f t="shared" ref="J80:L80" si="37">SUM(J71:J79)</f>
        <v>737.1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1">
        <f>F70+F80</f>
        <v>720</v>
      </c>
      <c r="G81" s="52">
        <f t="shared" ref="G81" si="38">G70+G80</f>
        <v>44.23</v>
      </c>
      <c r="H81" s="52">
        <f t="shared" ref="H81" si="39">H70+H80</f>
        <v>12.93</v>
      </c>
      <c r="I81" s="52">
        <f t="shared" ref="I81" si="40">I70+I80</f>
        <v>111.01</v>
      </c>
      <c r="J81" s="52">
        <f t="shared" ref="J81:L81" si="41">J70+J80</f>
        <v>737.1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50"/>
      <c r="H87" s="50"/>
      <c r="I87" s="50"/>
      <c r="J87" s="50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50"/>
      <c r="H90" s="50"/>
      <c r="I90" s="50"/>
      <c r="J90" s="50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6" t="s">
        <v>80</v>
      </c>
      <c r="F91" s="57">
        <v>200</v>
      </c>
      <c r="G91" s="58">
        <v>4.66</v>
      </c>
      <c r="H91" s="58">
        <v>5.63</v>
      </c>
      <c r="I91" s="58">
        <v>5.73</v>
      </c>
      <c r="J91" s="58">
        <v>92.2</v>
      </c>
      <c r="K91" s="59" t="s">
        <v>81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52</v>
      </c>
      <c r="F92" s="43">
        <v>100</v>
      </c>
      <c r="G92" s="50">
        <v>14.12</v>
      </c>
      <c r="H92" s="50">
        <v>5.78</v>
      </c>
      <c r="I92" s="50">
        <v>4.46</v>
      </c>
      <c r="J92" s="50">
        <v>126.4</v>
      </c>
      <c r="K92" s="44" t="s">
        <v>53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82</v>
      </c>
      <c r="F93" s="43">
        <v>200</v>
      </c>
      <c r="G93" s="50">
        <v>10.97</v>
      </c>
      <c r="H93" s="50">
        <v>8.4499999999999993</v>
      </c>
      <c r="I93" s="50">
        <v>47.91</v>
      </c>
      <c r="J93" s="50">
        <v>311.60000000000002</v>
      </c>
      <c r="K93" s="44" t="s">
        <v>83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>
        <v>200</v>
      </c>
      <c r="G94" s="50">
        <v>1.55</v>
      </c>
      <c r="H94" s="50">
        <v>1.1399999999999999</v>
      </c>
      <c r="I94" s="50">
        <v>8.6</v>
      </c>
      <c r="J94" s="50">
        <v>50.9</v>
      </c>
      <c r="K94" s="44" t="s">
        <v>85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50</v>
      </c>
      <c r="G95" s="50">
        <v>3.8</v>
      </c>
      <c r="H95" s="50">
        <v>0.4</v>
      </c>
      <c r="I95" s="50">
        <v>24.6</v>
      </c>
      <c r="J95" s="50">
        <v>117.2</v>
      </c>
      <c r="K95" s="44" t="s">
        <v>46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30</v>
      </c>
      <c r="G96" s="50">
        <v>1.98</v>
      </c>
      <c r="H96" s="50">
        <v>0.36</v>
      </c>
      <c r="I96" s="50">
        <v>11.88</v>
      </c>
      <c r="J96" s="50">
        <v>58.7</v>
      </c>
      <c r="K96" s="44" t="s">
        <v>46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50"/>
      <c r="H97" s="50"/>
      <c r="I97" s="50"/>
      <c r="J97" s="50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51">
        <f t="shared" ref="G99" si="46">SUM(G90:G98)</f>
        <v>37.08</v>
      </c>
      <c r="H99" s="51">
        <f t="shared" ref="H99" si="47">SUM(H90:H98)</f>
        <v>21.759999999999998</v>
      </c>
      <c r="I99" s="51">
        <f t="shared" ref="I99" si="48">SUM(I90:I98)</f>
        <v>103.17999999999998</v>
      </c>
      <c r="J99" s="51">
        <f>SUM(J90:J98)</f>
        <v>757.00000000000011</v>
      </c>
      <c r="K99" s="25"/>
      <c r="L99" s="19">
        <f t="shared" ref="L99" si="49"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780</v>
      </c>
      <c r="G100" s="52">
        <f t="shared" ref="G100" si="50">G89+G99</f>
        <v>37.08</v>
      </c>
      <c r="H100" s="52">
        <f t="shared" ref="H100" si="51">H89+H99</f>
        <v>21.759999999999998</v>
      </c>
      <c r="I100" s="52">
        <f t="shared" ref="I100" si="52">I89+I99</f>
        <v>103.17999999999998</v>
      </c>
      <c r="J100" s="52">
        <f t="shared" ref="J100:L100" si="53">J89+J99</f>
        <v>757.00000000000011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3"/>
      <c r="F109" s="43"/>
      <c r="G109" s="50"/>
      <c r="H109" s="50"/>
      <c r="I109" s="50"/>
      <c r="J109" s="50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6" t="s">
        <v>86</v>
      </c>
      <c r="F110" s="57">
        <v>200</v>
      </c>
      <c r="G110" s="58">
        <v>6.77</v>
      </c>
      <c r="H110" s="58">
        <v>4.58</v>
      </c>
      <c r="I110" s="58">
        <v>14.4</v>
      </c>
      <c r="J110" s="58">
        <v>125.8</v>
      </c>
      <c r="K110" s="44" t="s">
        <v>93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67</v>
      </c>
      <c r="F111" s="43">
        <v>100</v>
      </c>
      <c r="G111" s="50">
        <v>9.3000000000000007</v>
      </c>
      <c r="H111" s="50">
        <v>7.5</v>
      </c>
      <c r="I111" s="50">
        <v>6.8</v>
      </c>
      <c r="J111" s="50">
        <v>131.6</v>
      </c>
      <c r="K111" s="44" t="s">
        <v>43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90</v>
      </c>
      <c r="F112" s="43">
        <v>200</v>
      </c>
      <c r="G112" s="50">
        <v>4.8</v>
      </c>
      <c r="H112" s="50">
        <v>6.03</v>
      </c>
      <c r="I112" s="50">
        <v>19.47</v>
      </c>
      <c r="J112" s="50">
        <v>151.4</v>
      </c>
      <c r="K112" s="44" t="s">
        <v>91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50">
        <v>3.87</v>
      </c>
      <c r="H113" s="50">
        <v>2.86</v>
      </c>
      <c r="I113" s="50">
        <v>11.19</v>
      </c>
      <c r="J113" s="50">
        <v>86</v>
      </c>
      <c r="K113" s="44" t="s">
        <v>69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50">
        <v>3.8</v>
      </c>
      <c r="H114" s="50">
        <v>0.4</v>
      </c>
      <c r="I114" s="50">
        <v>24.6</v>
      </c>
      <c r="J114" s="50">
        <v>117.2</v>
      </c>
      <c r="K114" s="50" t="s">
        <v>46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50</v>
      </c>
      <c r="G115" s="50">
        <v>3.3</v>
      </c>
      <c r="H115" s="50">
        <v>0.6</v>
      </c>
      <c r="I115" s="50">
        <v>19.8</v>
      </c>
      <c r="J115" s="50">
        <v>97.8</v>
      </c>
      <c r="K115" s="44" t="s">
        <v>46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50"/>
      <c r="H116" s="50"/>
      <c r="I116" s="50"/>
      <c r="J116" s="50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50"/>
      <c r="H117" s="50"/>
      <c r="I117" s="50"/>
      <c r="J117" s="50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60">
        <f>SUM(F109:F117)</f>
        <v>800</v>
      </c>
      <c r="G118" s="61">
        <f t="shared" ref="G118:J118" si="56">SUM(G109:G117)</f>
        <v>31.840000000000003</v>
      </c>
      <c r="H118" s="61">
        <f t="shared" si="56"/>
        <v>21.97</v>
      </c>
      <c r="I118" s="61">
        <f t="shared" si="56"/>
        <v>96.26</v>
      </c>
      <c r="J118" s="61">
        <f t="shared" si="56"/>
        <v>709.8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800</v>
      </c>
      <c r="G119" s="52">
        <f t="shared" ref="G119" si="58">G108+G118</f>
        <v>31.840000000000003</v>
      </c>
      <c r="H119" s="52">
        <f t="shared" ref="H119" si="59">H108+H118</f>
        <v>21.97</v>
      </c>
      <c r="I119" s="52">
        <f t="shared" ref="I119" si="60">I108+I118</f>
        <v>96.26</v>
      </c>
      <c r="J119" s="52">
        <f t="shared" ref="J119:L119" si="61">J108+J118</f>
        <v>709.8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50"/>
      <c r="H128" s="50"/>
      <c r="I128" s="50"/>
      <c r="J128" s="50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6" t="s">
        <v>62</v>
      </c>
      <c r="F129" s="57">
        <v>200</v>
      </c>
      <c r="G129" s="58">
        <v>1.79</v>
      </c>
      <c r="H129" s="58">
        <v>4.25</v>
      </c>
      <c r="I129" s="58">
        <v>10.69</v>
      </c>
      <c r="J129" s="58">
        <v>88.3</v>
      </c>
      <c r="K129" s="59" t="s">
        <v>63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73</v>
      </c>
      <c r="F130" s="43">
        <v>100</v>
      </c>
      <c r="G130" s="50">
        <v>9.6</v>
      </c>
      <c r="H130" s="50">
        <v>8</v>
      </c>
      <c r="I130" s="50">
        <v>6.4</v>
      </c>
      <c r="J130" s="50">
        <v>135</v>
      </c>
      <c r="K130" s="44" t="s">
        <v>43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87</v>
      </c>
      <c r="F131" s="43">
        <v>220</v>
      </c>
      <c r="G131" s="50">
        <v>6.6</v>
      </c>
      <c r="H131" s="50">
        <v>8.07</v>
      </c>
      <c r="I131" s="50">
        <v>38.92</v>
      </c>
      <c r="J131" s="50">
        <v>254.7</v>
      </c>
      <c r="K131" s="44" t="s">
        <v>88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50">
        <v>4.68</v>
      </c>
      <c r="H132" s="50">
        <v>3.52</v>
      </c>
      <c r="I132" s="50">
        <v>12.5</v>
      </c>
      <c r="J132" s="50">
        <v>100.4</v>
      </c>
      <c r="K132" s="44" t="s">
        <v>50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50">
        <v>3.8</v>
      </c>
      <c r="H133" s="50">
        <v>0.4</v>
      </c>
      <c r="I133" s="50">
        <v>24.6</v>
      </c>
      <c r="J133" s="50">
        <v>117.2</v>
      </c>
      <c r="K133" s="44" t="s">
        <v>46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30</v>
      </c>
      <c r="G134" s="50">
        <v>1.98</v>
      </c>
      <c r="H134" s="50">
        <v>0.36</v>
      </c>
      <c r="I134" s="50">
        <v>11.88</v>
      </c>
      <c r="J134" s="50">
        <v>58.7</v>
      </c>
      <c r="K134" s="44" t="s">
        <v>46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50"/>
      <c r="H135" s="50"/>
      <c r="I135" s="50"/>
      <c r="J135" s="50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50"/>
      <c r="H136" s="50"/>
      <c r="I136" s="50"/>
      <c r="J136" s="50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51">
        <f t="shared" ref="G137:J137" si="64">SUM(G128:G136)</f>
        <v>28.450000000000003</v>
      </c>
      <c r="H137" s="51">
        <f t="shared" si="64"/>
        <v>24.599999999999998</v>
      </c>
      <c r="I137" s="51">
        <f t="shared" si="64"/>
        <v>104.99000000000001</v>
      </c>
      <c r="J137" s="51">
        <f t="shared" si="64"/>
        <v>754.30000000000007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800</v>
      </c>
      <c r="G138" s="52">
        <f t="shared" ref="G138" si="66">G127+G137</f>
        <v>28.450000000000003</v>
      </c>
      <c r="H138" s="52">
        <f t="shared" ref="H138" si="67">H127+H137</f>
        <v>24.599999999999998</v>
      </c>
      <c r="I138" s="52">
        <f t="shared" ref="I138" si="68">I127+I137</f>
        <v>104.99000000000001</v>
      </c>
      <c r="J138" s="52">
        <f t="shared" ref="J138:L138" si="69">J127+J137</f>
        <v>754.30000000000007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50"/>
      <c r="H147" s="50"/>
      <c r="I147" s="50"/>
      <c r="J147" s="50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6" t="s">
        <v>74</v>
      </c>
      <c r="F148" s="57">
        <v>200</v>
      </c>
      <c r="G148" s="58">
        <v>4.97</v>
      </c>
      <c r="H148" s="58">
        <v>5.77</v>
      </c>
      <c r="I148" s="58">
        <v>11.3</v>
      </c>
      <c r="J148" s="58">
        <v>116.9</v>
      </c>
      <c r="K148" s="59" t="s">
        <v>66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89</v>
      </c>
      <c r="F149" s="43">
        <v>100</v>
      </c>
      <c r="G149" s="50">
        <v>13.85</v>
      </c>
      <c r="H149" s="50">
        <v>7.41</v>
      </c>
      <c r="I149" s="50">
        <v>6.29</v>
      </c>
      <c r="J149" s="50">
        <v>147.19999999999999</v>
      </c>
      <c r="K149" s="44" t="s">
        <v>65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82</v>
      </c>
      <c r="F150" s="43">
        <v>200</v>
      </c>
      <c r="G150" s="50">
        <v>10.97</v>
      </c>
      <c r="H150" s="50">
        <v>8.4499999999999993</v>
      </c>
      <c r="I150" s="50">
        <v>47.91</v>
      </c>
      <c r="J150" s="50">
        <v>311.60000000000002</v>
      </c>
      <c r="K150" s="44" t="s">
        <v>83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50">
        <v>0.25</v>
      </c>
      <c r="H151" s="50">
        <v>0.05</v>
      </c>
      <c r="I151" s="50">
        <v>6.61</v>
      </c>
      <c r="J151" s="50">
        <v>27.9</v>
      </c>
      <c r="K151" s="44" t="s">
        <v>59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50">
        <v>3.8</v>
      </c>
      <c r="H152" s="50">
        <v>0.4</v>
      </c>
      <c r="I152" s="50">
        <v>24.6</v>
      </c>
      <c r="J152" s="50">
        <v>117.2</v>
      </c>
      <c r="K152" s="44" t="s">
        <v>46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30</v>
      </c>
      <c r="G153" s="50">
        <v>1.98</v>
      </c>
      <c r="H153" s="50">
        <v>0.36</v>
      </c>
      <c r="I153" s="50">
        <v>11.88</v>
      </c>
      <c r="J153" s="50">
        <v>58.7</v>
      </c>
      <c r="K153" s="44" t="s">
        <v>46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50"/>
      <c r="H154" s="50"/>
      <c r="I154" s="50"/>
      <c r="J154" s="50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51">
        <f t="shared" ref="G156:J156" si="72">SUM(G147:G155)</f>
        <v>35.819999999999993</v>
      </c>
      <c r="H156" s="51">
        <f t="shared" si="72"/>
        <v>22.439999999999998</v>
      </c>
      <c r="I156" s="51">
        <f t="shared" si="72"/>
        <v>108.59</v>
      </c>
      <c r="J156" s="51">
        <f t="shared" si="72"/>
        <v>779.50000000000011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780</v>
      </c>
      <c r="G157" s="52">
        <f t="shared" ref="G157" si="74">G146+G156</f>
        <v>35.819999999999993</v>
      </c>
      <c r="H157" s="52">
        <f t="shared" ref="H157" si="75">H146+H156</f>
        <v>22.439999999999998</v>
      </c>
      <c r="I157" s="52">
        <f t="shared" ref="I157" si="76">I146+I156</f>
        <v>108.59</v>
      </c>
      <c r="J157" s="52">
        <f t="shared" ref="J157:L157" si="77">J146+J156</f>
        <v>779.50000000000011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/>
      <c r="F166" s="43"/>
      <c r="G166" s="50"/>
      <c r="H166" s="50"/>
      <c r="I166" s="50"/>
      <c r="J166" s="50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6" t="s">
        <v>64</v>
      </c>
      <c r="F167" s="57">
        <v>200</v>
      </c>
      <c r="G167" s="58">
        <v>6.53</v>
      </c>
      <c r="H167" s="58">
        <v>2.78</v>
      </c>
      <c r="I167" s="58">
        <v>14.92</v>
      </c>
      <c r="J167" s="58">
        <v>110.8</v>
      </c>
      <c r="K167" s="59" t="s">
        <v>79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56</v>
      </c>
      <c r="F168" s="43">
        <v>220</v>
      </c>
      <c r="G168" s="50">
        <v>29.96</v>
      </c>
      <c r="H168" s="50">
        <v>8.9</v>
      </c>
      <c r="I168" s="50">
        <v>36.54</v>
      </c>
      <c r="J168" s="50">
        <v>346</v>
      </c>
      <c r="K168" s="44" t="s">
        <v>57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50"/>
      <c r="H169" s="50"/>
      <c r="I169" s="50"/>
      <c r="J169" s="50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50">
        <v>0.64</v>
      </c>
      <c r="H170" s="50">
        <v>0.25</v>
      </c>
      <c r="I170" s="50">
        <v>15.15</v>
      </c>
      <c r="J170" s="50">
        <v>65.3</v>
      </c>
      <c r="K170" s="44" t="s">
        <v>61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50">
        <v>3.8</v>
      </c>
      <c r="H171" s="50">
        <v>0.4</v>
      </c>
      <c r="I171" s="50">
        <v>24.6</v>
      </c>
      <c r="J171" s="50">
        <v>117.2</v>
      </c>
      <c r="K171" s="50" t="s">
        <v>46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50</v>
      </c>
      <c r="G172" s="50">
        <v>3.3</v>
      </c>
      <c r="H172" s="50">
        <v>0.6</v>
      </c>
      <c r="I172" s="50">
        <v>19.8</v>
      </c>
      <c r="J172" s="50">
        <v>97.8</v>
      </c>
      <c r="K172" s="44" t="s">
        <v>46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50"/>
      <c r="H173" s="50"/>
      <c r="I173" s="50"/>
      <c r="J173" s="50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50"/>
      <c r="H174" s="50"/>
      <c r="I174" s="50"/>
      <c r="J174" s="50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60">
        <f>SUM(F166:F174)</f>
        <v>720</v>
      </c>
      <c r="G175" s="51">
        <f t="shared" ref="G175:J175" si="80">SUM(G166:G174)</f>
        <v>44.23</v>
      </c>
      <c r="H175" s="51">
        <f t="shared" si="80"/>
        <v>12.93</v>
      </c>
      <c r="I175" s="51">
        <f t="shared" si="80"/>
        <v>111.01</v>
      </c>
      <c r="J175" s="51">
        <f t="shared" si="80"/>
        <v>737.1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720</v>
      </c>
      <c r="G176" s="52">
        <f t="shared" ref="G176" si="82">G165+G175</f>
        <v>44.23</v>
      </c>
      <c r="H176" s="52">
        <f t="shared" ref="H176" si="83">H165+H175</f>
        <v>12.93</v>
      </c>
      <c r="I176" s="52">
        <f t="shared" ref="I176" si="84">I165+I175</f>
        <v>111.01</v>
      </c>
      <c r="J176" s="52">
        <f t="shared" ref="J176:L176" si="85">J165+J175</f>
        <v>737.1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50"/>
      <c r="H185" s="50"/>
      <c r="I185" s="50"/>
      <c r="J185" s="50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6" t="s">
        <v>80</v>
      </c>
      <c r="F186" s="57">
        <v>200</v>
      </c>
      <c r="G186" s="58">
        <v>4.66</v>
      </c>
      <c r="H186" s="58">
        <v>5.63</v>
      </c>
      <c r="I186" s="58">
        <v>5.73</v>
      </c>
      <c r="J186" s="58">
        <v>92.2</v>
      </c>
      <c r="K186" s="59" t="s">
        <v>81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52</v>
      </c>
      <c r="F187" s="43">
        <v>100</v>
      </c>
      <c r="G187" s="50">
        <v>14.12</v>
      </c>
      <c r="H187" s="50">
        <v>5.78</v>
      </c>
      <c r="I187" s="50">
        <v>4.46</v>
      </c>
      <c r="J187" s="50">
        <v>126.4</v>
      </c>
      <c r="K187" s="44" t="s">
        <v>53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92</v>
      </c>
      <c r="F188" s="43">
        <v>200</v>
      </c>
      <c r="G188" s="50">
        <v>7.1</v>
      </c>
      <c r="H188" s="50">
        <v>6.56</v>
      </c>
      <c r="I188" s="50">
        <v>43.74</v>
      </c>
      <c r="J188" s="50">
        <v>262.40000000000003</v>
      </c>
      <c r="K188" s="44" t="s">
        <v>42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84</v>
      </c>
      <c r="F189" s="43">
        <v>200</v>
      </c>
      <c r="G189" s="50">
        <v>1.55</v>
      </c>
      <c r="H189" s="50">
        <v>1.1399999999999999</v>
      </c>
      <c r="I189" s="50">
        <v>8.6</v>
      </c>
      <c r="J189" s="50">
        <v>50.9</v>
      </c>
      <c r="K189" s="44" t="s">
        <v>85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50">
        <v>3.8</v>
      </c>
      <c r="H190" s="50">
        <v>0.4</v>
      </c>
      <c r="I190" s="50">
        <v>24.6</v>
      </c>
      <c r="J190" s="50">
        <v>117.2</v>
      </c>
      <c r="K190" s="44" t="s">
        <v>46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30</v>
      </c>
      <c r="G191" s="50">
        <v>1.98</v>
      </c>
      <c r="H191" s="50">
        <v>0.36</v>
      </c>
      <c r="I191" s="50">
        <v>11.88</v>
      </c>
      <c r="J191" s="50">
        <v>58.7</v>
      </c>
      <c r="K191" s="44" t="s">
        <v>46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50"/>
      <c r="H192" s="50"/>
      <c r="I192" s="50"/>
      <c r="J192" s="50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51">
        <f t="shared" ref="G194:J194" si="88">SUM(G185:G193)</f>
        <v>33.21</v>
      </c>
      <c r="H194" s="51">
        <f t="shared" si="88"/>
        <v>19.869999999999997</v>
      </c>
      <c r="I194" s="51">
        <f t="shared" si="88"/>
        <v>99.01</v>
      </c>
      <c r="J194" s="51">
        <f t="shared" si="88"/>
        <v>707.80000000000018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780</v>
      </c>
      <c r="G195" s="52">
        <f t="shared" ref="G195" si="90">G184+G194</f>
        <v>33.21</v>
      </c>
      <c r="H195" s="52">
        <f t="shared" ref="H195" si="91">H184+H194</f>
        <v>19.869999999999997</v>
      </c>
      <c r="I195" s="52">
        <f t="shared" ref="I195" si="92">I184+I194</f>
        <v>99.01</v>
      </c>
      <c r="J195" s="52">
        <f t="shared" ref="J195:L195" si="93">J184+J194</f>
        <v>707.80000000000018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772</v>
      </c>
      <c r="G196" s="49">
        <f t="shared" ref="G196:J196" si="94">(G24+G43+G62+G81+G100+G119+G138+G157+G176+G195)/(IF(G24=0,0,1)+IF(G43=0,0,1)+IF(G62=0,0,1)+IF(G81=0,0,1)+IF(G100=0,0,1)+IF(G119=0,0,1)+IF(G138=0,0,1)+IF(G157=0,0,1)+IF(G176=0,0,1)+IF(G195=0,0,1))</f>
        <v>33.970999999999997</v>
      </c>
      <c r="H196" s="49">
        <f t="shared" si="94"/>
        <v>20.882999999999999</v>
      </c>
      <c r="I196" s="49">
        <f t="shared" si="94"/>
        <v>106.00899999999999</v>
      </c>
      <c r="J196" s="49">
        <f t="shared" si="94"/>
        <v>747.62000000000012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лолита</cp:lastModifiedBy>
  <cp:lastPrinted>2025-01-06T14:44:00Z</cp:lastPrinted>
  <dcterms:created xsi:type="dcterms:W3CDTF">2022-05-16T14:23:56Z</dcterms:created>
  <dcterms:modified xsi:type="dcterms:W3CDTF">2025-01-06T14:46:23Z</dcterms:modified>
</cp:coreProperties>
</file>