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меню 2025-2026 измен. 25,09,25\"/>
    </mc:Choice>
  </mc:AlternateContent>
  <bookViews>
    <workbookView xWindow="360" yWindow="12" windowWidth="1944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70" i="1" l="1"/>
  <c r="G70" i="1"/>
  <c r="H70" i="1"/>
  <c r="I70" i="1"/>
  <c r="J70" i="1"/>
  <c r="L70" i="1"/>
  <c r="F80" i="1" l="1"/>
  <c r="J99" i="1" l="1"/>
  <c r="H23" i="1"/>
  <c r="J23" i="1"/>
  <c r="G23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G108" i="1"/>
  <c r="F108" i="1"/>
  <c r="F119" i="1" s="1"/>
  <c r="B100" i="1"/>
  <c r="A100" i="1"/>
  <c r="L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L81" i="1" s="1"/>
  <c r="J80" i="1"/>
  <c r="I80" i="1"/>
  <c r="H80" i="1"/>
  <c r="G80" i="1"/>
  <c r="B71" i="1"/>
  <c r="A71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I23" i="1"/>
  <c r="F23" i="1"/>
  <c r="B14" i="1"/>
  <c r="A14" i="1"/>
  <c r="L13" i="1"/>
  <c r="J13" i="1"/>
  <c r="I13" i="1"/>
  <c r="H13" i="1"/>
  <c r="G13" i="1"/>
  <c r="F13" i="1"/>
  <c r="J195" i="1" l="1"/>
  <c r="I195" i="1"/>
  <c r="J157" i="1"/>
  <c r="H157" i="1"/>
  <c r="F157" i="1"/>
  <c r="J176" i="1"/>
  <c r="H176" i="1"/>
  <c r="J138" i="1"/>
  <c r="H138" i="1"/>
  <c r="H119" i="1"/>
  <c r="I138" i="1"/>
  <c r="I176" i="1"/>
  <c r="G176" i="1"/>
  <c r="I157" i="1"/>
  <c r="G157" i="1"/>
  <c r="G138" i="1"/>
  <c r="I119" i="1"/>
  <c r="G119" i="1"/>
  <c r="L24" i="1"/>
  <c r="L100" i="1"/>
  <c r="J100" i="1"/>
  <c r="I100" i="1"/>
  <c r="G100" i="1"/>
  <c r="H100" i="1"/>
  <c r="F100" i="1"/>
  <c r="J81" i="1"/>
  <c r="I81" i="1"/>
  <c r="H81" i="1"/>
  <c r="G81" i="1"/>
  <c r="F81" i="1"/>
  <c r="J62" i="1"/>
  <c r="I62" i="1"/>
  <c r="H62" i="1"/>
  <c r="G62" i="1"/>
  <c r="F62" i="1"/>
  <c r="J43" i="1"/>
  <c r="I43" i="1"/>
  <c r="H43" i="1"/>
  <c r="G43" i="1"/>
  <c r="F43" i="1"/>
  <c r="J24" i="1"/>
  <c r="I24" i="1"/>
  <c r="H24" i="1"/>
  <c r="G24" i="1"/>
  <c r="F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<sst xmlns="http://schemas.openxmlformats.org/spreadsheetml/2006/main" count="301" uniqueCount="92">
  <si>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</si>
  <si>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</si>
  <si>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</si>
  <si>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</si>
  <si>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</si>
  <si>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</si>
  <si>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</si>
  <si>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</si>
  <si>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</si>
  <si>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</si>
  <si>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</si>
  <si>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</si>
  <si>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</si>
  <si>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</si>
  <si>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</si>
  <si>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</si>
  <si>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</si>
  <si>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</si>
  <si>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</si>
  <si>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</si>
  <si>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</si>
  <si>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</si>
  <si>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</si>
  <si>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</si>
  <si>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</si>
  <si>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</si>
  <si>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</si>
  <si>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</si>
  <si>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</si>
  <si>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</si>
  <si>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</si>
  <si>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</si>
  <si>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</si>
  <si>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</si>
  <si>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</si>
  <si>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</si>
  <si>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</si>
  <si>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</si>
  <si>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</si>
  <si>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</si>
  <si>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Зверева М.В.</t>
  </si>
  <si>
    <t>МКОУ Балтинская СОШ</t>
  </si>
  <si>
    <t>54-1г</t>
  </si>
  <si>
    <t>Хлеб пшеничный</t>
  </si>
  <si>
    <t>Хлеб украинский</t>
  </si>
  <si>
    <t>Пром.</t>
  </si>
  <si>
    <t>Рис отварной</t>
  </si>
  <si>
    <t>54-6г</t>
  </si>
  <si>
    <t>Какао с молоком</t>
  </si>
  <si>
    <t>54-21гн</t>
  </si>
  <si>
    <t>54-11г</t>
  </si>
  <si>
    <t>Курица тушеная с морковью</t>
  </si>
  <si>
    <t>54-25м</t>
  </si>
  <si>
    <t>Компот из смеси сухофруктов</t>
  </si>
  <si>
    <t>54-35хн</t>
  </si>
  <si>
    <t>Плов с курицей</t>
  </si>
  <si>
    <t>Чай с лимоном и сахаром</t>
  </si>
  <si>
    <t>Напиток из шиповника</t>
  </si>
  <si>
    <t>54-13хн</t>
  </si>
  <si>
    <t>Свекольник (со сметаной)</t>
  </si>
  <si>
    <t>54-18с</t>
  </si>
  <si>
    <t>Суп гороховый</t>
  </si>
  <si>
    <t>54-11с</t>
  </si>
  <si>
    <t>Кофейный напиток с молоком</t>
  </si>
  <si>
    <t>Борщ с капустой и картофелем со сметаной</t>
  </si>
  <si>
    <t>54-2с</t>
  </si>
  <si>
    <t>Картофельное пюре</t>
  </si>
  <si>
    <t>54-21хн</t>
  </si>
  <si>
    <t>54-25с</t>
  </si>
  <si>
    <t>Каша гречневая рассыпчатая</t>
  </si>
  <si>
    <t>54-4г</t>
  </si>
  <si>
    <t>Чай с молоком и сахаром</t>
  </si>
  <si>
    <t>54-4гн</t>
  </si>
  <si>
    <t>Суп картофельный с макаронными изделиями</t>
  </si>
  <si>
    <t>54-7с</t>
  </si>
  <si>
    <t>Рыба запеченная с сыром и луком</t>
  </si>
  <si>
    <t>54-12р</t>
  </si>
  <si>
    <t>Кисель</t>
  </si>
  <si>
    <t>54-23гн</t>
  </si>
  <si>
    <t>Суп крестьянский с крупой (крупа рисовая)</t>
  </si>
  <si>
    <t>Макароны отварные</t>
  </si>
  <si>
    <t>Суп фасолевый</t>
  </si>
  <si>
    <t>Тефтели  в соусе красном</t>
  </si>
  <si>
    <t>54-2м</t>
  </si>
  <si>
    <t>Котлета в соусе белом</t>
  </si>
  <si>
    <t xml:space="preserve">Котлета в белом соусе </t>
  </si>
  <si>
    <t>54-1м</t>
  </si>
  <si>
    <t>Тефтели в соусе красном</t>
  </si>
  <si>
    <t>Чай с сахаром</t>
  </si>
  <si>
    <t>54-2гн</t>
  </si>
  <si>
    <t>Рыба тушеная в томате с овощами</t>
  </si>
  <si>
    <t>54-11р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</si>
</sst>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2" fillId="0" borderId="0" xfId="0" applyFont="1" applyFill="1" applyBorder="1" applyAlignment="1" applyProtection="1">
      <alignment horizontal="left"/>
    </xf>
    <xf numFmtId="2" fontId="2" fillId="0" borderId="10" xfId="0" applyNumberFormat="1" applyFont="1" applyBorder="1" applyAlignment="1">
      <alignment horizontal="center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vertical="center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1" fontId="2" fillId="0" borderId="2" xfId="0" applyNumberFormat="1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2" fillId="2" borderId="2" xfId="0" quotePrefix="1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0" sqref="J1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9" t="s">
        <v>41</v>
      </c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7.399999999999999" x14ac:dyDescent="0.25">
      <c r="A2" s="35" t="s">
        <v>6</v>
      </c>
      <c r="C2" s="2"/>
      <c r="G2" s="2" t="s">
        <v>18</v>
      </c>
      <c r="H2" s="61" t="s">
        <v>40</v>
      </c>
      <c r="I2" s="61"/>
      <c r="J2" s="61"/>
      <c r="K2" s="6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54">
        <v>12</v>
      </c>
      <c r="I3" s="54">
        <v>1</v>
      </c>
      <c r="J3" s="55">
        <v>2026</v>
      </c>
      <c r="K3" s="48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3"/>
      <c r="F14" s="43"/>
      <c r="G14" s="50"/>
      <c r="H14" s="50"/>
      <c r="I14" s="50"/>
      <c r="J14" s="50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64</v>
      </c>
      <c r="F15" s="43">
        <v>200</v>
      </c>
      <c r="G15" s="50">
        <v>4.71</v>
      </c>
      <c r="H15" s="50">
        <v>5.66</v>
      </c>
      <c r="I15" s="50">
        <v>10.14</v>
      </c>
      <c r="J15" s="50">
        <v>110.4</v>
      </c>
      <c r="K15" s="44" t="s">
        <v>65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82</v>
      </c>
      <c r="F16" s="43">
        <v>100</v>
      </c>
      <c r="G16" s="50">
        <v>9.58</v>
      </c>
      <c r="H16" s="50">
        <v>7.72</v>
      </c>
      <c r="I16" s="50">
        <v>7.71</v>
      </c>
      <c r="J16" s="50">
        <v>138.69999999999999</v>
      </c>
      <c r="K16" s="44" t="s">
        <v>83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46</v>
      </c>
      <c r="F17" s="43">
        <v>200</v>
      </c>
      <c r="G17" s="50">
        <v>4.8099999999999996</v>
      </c>
      <c r="H17" s="50">
        <v>6.41</v>
      </c>
      <c r="I17" s="50">
        <v>48.59</v>
      </c>
      <c r="J17" s="50">
        <v>271.39999999999998</v>
      </c>
      <c r="K17" s="44" t="s">
        <v>47</v>
      </c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71</v>
      </c>
      <c r="F18" s="43">
        <v>200</v>
      </c>
      <c r="G18" s="50">
        <v>1.55</v>
      </c>
      <c r="H18" s="50">
        <v>1.1399999999999999</v>
      </c>
      <c r="I18" s="50">
        <v>8.6</v>
      </c>
      <c r="J18" s="50">
        <v>50.9</v>
      </c>
      <c r="K18" s="44" t="s">
        <v>72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43</v>
      </c>
      <c r="F19" s="43">
        <v>50</v>
      </c>
      <c r="G19" s="50">
        <v>3.8</v>
      </c>
      <c r="H19" s="50">
        <v>0.4</v>
      </c>
      <c r="I19" s="50">
        <v>24.6</v>
      </c>
      <c r="J19" s="50">
        <v>117.2</v>
      </c>
      <c r="K19" s="44" t="s">
        <v>45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44</v>
      </c>
      <c r="F20" s="43">
        <v>30</v>
      </c>
      <c r="G20" s="50">
        <v>1.98</v>
      </c>
      <c r="H20" s="50">
        <v>0.36</v>
      </c>
      <c r="I20" s="50">
        <v>11.88</v>
      </c>
      <c r="J20" s="50">
        <v>58.7</v>
      </c>
      <c r="K20" s="44" t="s">
        <v>45</v>
      </c>
      <c r="L20" s="43"/>
    </row>
    <row r="21" spans="1:12" ht="14.4" x14ac:dyDescent="0.3">
      <c r="A21" s="23"/>
      <c r="B21" s="15"/>
      <c r="C21" s="11"/>
      <c r="D21" s="6"/>
      <c r="E21" s="42"/>
      <c r="F21" s="43"/>
      <c r="G21" s="50"/>
      <c r="H21" s="50"/>
      <c r="I21" s="50"/>
      <c r="J21" s="50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50"/>
      <c r="H22" s="50"/>
      <c r="I22" s="50"/>
      <c r="J22" s="50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780</v>
      </c>
      <c r="G23" s="51">
        <f t="shared" ref="G23:J23" si="2">SUM(G14:G22)</f>
        <v>26.43</v>
      </c>
      <c r="H23" s="51">
        <f t="shared" si="2"/>
        <v>21.689999999999998</v>
      </c>
      <c r="I23" s="51">
        <f t="shared" si="2"/>
        <v>111.51999999999998</v>
      </c>
      <c r="J23" s="51">
        <f t="shared" si="2"/>
        <v>747.30000000000007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780</v>
      </c>
      <c r="G24" s="52">
        <f t="shared" ref="G24:J24" si="4">G13+G23</f>
        <v>26.43</v>
      </c>
      <c r="H24" s="52">
        <f t="shared" si="4"/>
        <v>21.689999999999998</v>
      </c>
      <c r="I24" s="52">
        <f t="shared" si="4"/>
        <v>111.51999999999998</v>
      </c>
      <c r="J24" s="52">
        <f t="shared" si="4"/>
        <v>747.30000000000007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50"/>
      <c r="H33" s="50"/>
      <c r="I33" s="50"/>
      <c r="J33" s="50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61</v>
      </c>
      <c r="F34" s="43">
        <v>200</v>
      </c>
      <c r="G34" s="50">
        <v>6.53</v>
      </c>
      <c r="H34" s="50">
        <v>2.78</v>
      </c>
      <c r="I34" s="50">
        <v>14.92</v>
      </c>
      <c r="J34" s="50">
        <v>110.8</v>
      </c>
      <c r="K34" s="44" t="s">
        <v>68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85</v>
      </c>
      <c r="F35" s="43">
        <v>100</v>
      </c>
      <c r="G35" s="50">
        <v>11.49</v>
      </c>
      <c r="H35" s="50">
        <v>11.24</v>
      </c>
      <c r="I35" s="50">
        <v>7.56</v>
      </c>
      <c r="J35" s="50">
        <v>177.3</v>
      </c>
      <c r="K35" s="44" t="s">
        <v>86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66</v>
      </c>
      <c r="F36" s="43">
        <v>200</v>
      </c>
      <c r="G36" s="50">
        <v>4.0999999999999996</v>
      </c>
      <c r="H36" s="50">
        <v>7.07</v>
      </c>
      <c r="I36" s="50">
        <v>26.43</v>
      </c>
      <c r="J36" s="50">
        <v>185.8</v>
      </c>
      <c r="K36" s="44" t="s">
        <v>50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57</v>
      </c>
      <c r="F37" s="43">
        <v>200</v>
      </c>
      <c r="G37" s="50">
        <v>0.64</v>
      </c>
      <c r="H37" s="50">
        <v>0.25</v>
      </c>
      <c r="I37" s="50">
        <v>15.15</v>
      </c>
      <c r="J37" s="50">
        <v>65.3</v>
      </c>
      <c r="K37" s="44" t="s">
        <v>58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43</v>
      </c>
      <c r="F38" s="43">
        <v>50</v>
      </c>
      <c r="G38" s="50">
        <v>3.8</v>
      </c>
      <c r="H38" s="50">
        <v>0.4</v>
      </c>
      <c r="I38" s="50">
        <v>24.6</v>
      </c>
      <c r="J38" s="50">
        <v>117.2</v>
      </c>
      <c r="K38" s="44" t="s">
        <v>45</v>
      </c>
      <c r="L38" s="44"/>
    </row>
    <row r="39" spans="1:12" ht="14.4" x14ac:dyDescent="0.3">
      <c r="A39" s="14"/>
      <c r="B39" s="15"/>
      <c r="C39" s="11"/>
      <c r="D39" s="7" t="s">
        <v>32</v>
      </c>
      <c r="E39" s="42" t="s">
        <v>44</v>
      </c>
      <c r="F39" s="43">
        <v>30</v>
      </c>
      <c r="G39" s="50">
        <v>1.98</v>
      </c>
      <c r="H39" s="50">
        <v>0.36</v>
      </c>
      <c r="I39" s="50">
        <v>11.88</v>
      </c>
      <c r="J39" s="50">
        <v>58.7</v>
      </c>
      <c r="K39" s="44" t="s">
        <v>45</v>
      </c>
      <c r="L39" s="43"/>
    </row>
    <row r="40" spans="1:12" ht="14.4" x14ac:dyDescent="0.3">
      <c r="A40" s="14"/>
      <c r="B40" s="15"/>
      <c r="C40" s="11"/>
      <c r="D40" s="6"/>
      <c r="E40" s="42"/>
      <c r="F40" s="43"/>
      <c r="G40" s="50"/>
      <c r="H40" s="50"/>
      <c r="I40" s="50"/>
      <c r="J40" s="50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50"/>
      <c r="H41" s="50"/>
      <c r="I41" s="50"/>
      <c r="J41" s="50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780</v>
      </c>
      <c r="G42" s="51">
        <f t="shared" ref="G42" si="10">SUM(G33:G41)</f>
        <v>28.54</v>
      </c>
      <c r="H42" s="51">
        <f t="shared" ref="H42" si="11">SUM(H33:H41)</f>
        <v>22.099999999999998</v>
      </c>
      <c r="I42" s="51">
        <f t="shared" ref="I42" si="12">SUM(I33:I41)</f>
        <v>100.53999999999999</v>
      </c>
      <c r="J42" s="51">
        <f t="shared" ref="J42:L42" si="13">SUM(J33:J41)</f>
        <v>715.10000000000014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780</v>
      </c>
      <c r="G43" s="52">
        <f t="shared" ref="G43" si="14">G32+G42</f>
        <v>28.54</v>
      </c>
      <c r="H43" s="52">
        <f t="shared" ref="H43" si="15">H32+H42</f>
        <v>22.099999999999998</v>
      </c>
      <c r="I43" s="52">
        <f t="shared" ref="I43" si="16">I32+I42</f>
        <v>100.53999999999999</v>
      </c>
      <c r="J43" s="52">
        <f t="shared" ref="J43:L43" si="17">J32+J42</f>
        <v>715.10000000000014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50"/>
      <c r="H52" s="50"/>
      <c r="I52" s="50"/>
      <c r="J52" s="50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73</v>
      </c>
      <c r="F53" s="43">
        <v>200</v>
      </c>
      <c r="G53" s="50">
        <v>5.17</v>
      </c>
      <c r="H53" s="50">
        <v>2.77</v>
      </c>
      <c r="I53" s="50">
        <v>18.5</v>
      </c>
      <c r="J53" s="50">
        <v>119.6</v>
      </c>
      <c r="K53" s="44" t="s">
        <v>74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75</v>
      </c>
      <c r="F54" s="43">
        <v>100</v>
      </c>
      <c r="G54" s="50">
        <v>16.09</v>
      </c>
      <c r="H54" s="50">
        <v>11.04</v>
      </c>
      <c r="I54" s="50">
        <v>2.86</v>
      </c>
      <c r="J54" s="50">
        <v>175.2</v>
      </c>
      <c r="K54" s="44" t="s">
        <v>76</v>
      </c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69</v>
      </c>
      <c r="F55" s="43">
        <v>180</v>
      </c>
      <c r="G55" s="50">
        <v>9.8699999999999992</v>
      </c>
      <c r="H55" s="50">
        <v>7.61</v>
      </c>
      <c r="I55" s="50">
        <v>43.12</v>
      </c>
      <c r="J55" s="50">
        <v>280.44</v>
      </c>
      <c r="K55" s="44" t="s">
        <v>70</v>
      </c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77</v>
      </c>
      <c r="F56" s="43">
        <v>200</v>
      </c>
      <c r="G56" s="50">
        <v>0.14000000000000001</v>
      </c>
      <c r="H56" s="50">
        <v>0.09</v>
      </c>
      <c r="I56" s="50">
        <v>14.84</v>
      </c>
      <c r="J56" s="50">
        <v>60.7</v>
      </c>
      <c r="K56" s="44" t="s">
        <v>67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43</v>
      </c>
      <c r="F57" s="43">
        <v>30</v>
      </c>
      <c r="G57" s="50">
        <v>2.2799999999999998</v>
      </c>
      <c r="H57" s="50">
        <v>0.24</v>
      </c>
      <c r="I57" s="50">
        <v>14.76</v>
      </c>
      <c r="J57" s="50">
        <v>70.3</v>
      </c>
      <c r="K57" s="44" t="s">
        <v>45</v>
      </c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44</v>
      </c>
      <c r="F58" s="43">
        <v>30</v>
      </c>
      <c r="G58" s="50">
        <v>1.98</v>
      </c>
      <c r="H58" s="50">
        <v>0.36</v>
      </c>
      <c r="I58" s="50">
        <v>11.88</v>
      </c>
      <c r="J58" s="50">
        <v>58.7</v>
      </c>
      <c r="K58" s="44" t="s">
        <v>45</v>
      </c>
      <c r="L58" s="43"/>
    </row>
    <row r="59" spans="1:12" ht="14.4" x14ac:dyDescent="0.3">
      <c r="A59" s="23"/>
      <c r="B59" s="15"/>
      <c r="C59" s="11"/>
      <c r="D59" s="6"/>
      <c r="E59" s="42"/>
      <c r="F59" s="43"/>
      <c r="G59" s="50"/>
      <c r="H59" s="50"/>
      <c r="I59" s="50"/>
      <c r="J59" s="50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740</v>
      </c>
      <c r="G61" s="51">
        <f t="shared" ref="G61" si="22">SUM(G52:G60)</f>
        <v>35.529999999999994</v>
      </c>
      <c r="H61" s="51">
        <f t="shared" ref="H61" si="23">SUM(H52:H60)</f>
        <v>22.109999999999996</v>
      </c>
      <c r="I61" s="51">
        <f t="shared" ref="I61" si="24">SUM(I52:I60)</f>
        <v>105.96</v>
      </c>
      <c r="J61" s="51">
        <f t="shared" ref="J61:L61" si="25">SUM(J52:J60)</f>
        <v>764.94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740</v>
      </c>
      <c r="G62" s="52">
        <f t="shared" ref="G62" si="26">G51+G61</f>
        <v>35.529999999999994</v>
      </c>
      <c r="H62" s="52">
        <f t="shared" ref="H62" si="27">H51+H61</f>
        <v>22.109999999999996</v>
      </c>
      <c r="I62" s="52">
        <f t="shared" ref="I62" si="28">I51+I61</f>
        <v>105.96</v>
      </c>
      <c r="J62" s="52">
        <f t="shared" ref="J62:L62" si="29">J51+J61</f>
        <v>764.94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50"/>
      <c r="H71" s="50"/>
      <c r="I71" s="50"/>
      <c r="J71" s="50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79</v>
      </c>
      <c r="F72" s="43">
        <v>200</v>
      </c>
      <c r="G72" s="50">
        <v>4.97</v>
      </c>
      <c r="H72" s="50">
        <v>5.77</v>
      </c>
      <c r="I72" s="50">
        <v>11.3</v>
      </c>
      <c r="J72" s="50">
        <v>116.9</v>
      </c>
      <c r="K72" s="44" t="s">
        <v>62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55</v>
      </c>
      <c r="F73" s="43">
        <v>250</v>
      </c>
      <c r="G73" s="50">
        <v>22.8</v>
      </c>
      <c r="H73" s="50">
        <v>29</v>
      </c>
      <c r="I73" s="50">
        <v>40.200000000000003</v>
      </c>
      <c r="J73" s="50">
        <v>521</v>
      </c>
      <c r="K73" s="44">
        <v>138</v>
      </c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50"/>
      <c r="H74" s="50"/>
      <c r="I74" s="50"/>
      <c r="J74" s="50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88</v>
      </c>
      <c r="F75" s="43">
        <v>200</v>
      </c>
      <c r="G75" s="50">
        <v>0.19</v>
      </c>
      <c r="H75" s="50">
        <v>0.04</v>
      </c>
      <c r="I75" s="50">
        <v>6.42</v>
      </c>
      <c r="J75" s="50">
        <v>26.8</v>
      </c>
      <c r="K75" s="44" t="s">
        <v>89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43</v>
      </c>
      <c r="F76" s="43">
        <v>30</v>
      </c>
      <c r="G76" s="50">
        <v>2.2799999999999998</v>
      </c>
      <c r="H76" s="50">
        <v>0.24</v>
      </c>
      <c r="I76" s="50">
        <v>14.76</v>
      </c>
      <c r="J76" s="50">
        <v>70.3</v>
      </c>
      <c r="K76" s="44" t="s">
        <v>45</v>
      </c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44</v>
      </c>
      <c r="F77" s="43">
        <v>30</v>
      </c>
      <c r="G77" s="50">
        <v>1.98</v>
      </c>
      <c r="H77" s="50">
        <v>0.36</v>
      </c>
      <c r="I77" s="50">
        <v>11.88</v>
      </c>
      <c r="J77" s="50">
        <v>58.7</v>
      </c>
      <c r="K77" s="44" t="s">
        <v>45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50"/>
      <c r="H78" s="50"/>
      <c r="I78" s="50"/>
      <c r="J78" s="50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50"/>
      <c r="H79" s="50"/>
      <c r="I79" s="50"/>
      <c r="J79" s="50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710</v>
      </c>
      <c r="G80" s="51">
        <f t="shared" ref="G80" si="34">SUM(G71:G79)</f>
        <v>32.22</v>
      </c>
      <c r="H80" s="51">
        <f t="shared" ref="H80" si="35">SUM(H71:H79)</f>
        <v>35.409999999999997</v>
      </c>
      <c r="I80" s="51">
        <f t="shared" ref="I80" si="36">SUM(I71:I79)</f>
        <v>84.56</v>
      </c>
      <c r="J80" s="51">
        <f t="shared" ref="J80:L80" si="37">SUM(J71:J79)</f>
        <v>793.69999999999993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2" t="s">
        <v>4</v>
      </c>
      <c r="D81" s="63"/>
      <c r="E81" s="31"/>
      <c r="F81" s="31">
        <f>F70+F80</f>
        <v>710</v>
      </c>
      <c r="G81" s="52">
        <f>G70+G80</f>
        <v>32.22</v>
      </c>
      <c r="H81" s="52">
        <f>H70+H80</f>
        <v>35.409999999999997</v>
      </c>
      <c r="I81" s="52">
        <f>I70+I80</f>
        <v>84.56</v>
      </c>
      <c r="J81" s="52">
        <f>J70+J80</f>
        <v>793.69999999999993</v>
      </c>
      <c r="K81" s="32"/>
      <c r="L81" s="32">
        <f>L70+L80</f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50"/>
      <c r="H87" s="50"/>
      <c r="I87" s="50"/>
      <c r="J87" s="50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50"/>
      <c r="H90" s="50"/>
      <c r="I90" s="50"/>
      <c r="J90" s="50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59</v>
      </c>
      <c r="F91" s="43">
        <v>200</v>
      </c>
      <c r="G91" s="50">
        <v>1.79</v>
      </c>
      <c r="H91" s="50">
        <v>4.25</v>
      </c>
      <c r="I91" s="50">
        <v>10.69</v>
      </c>
      <c r="J91" s="50">
        <v>88.3</v>
      </c>
      <c r="K91" s="44" t="s">
        <v>60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51</v>
      </c>
      <c r="F92" s="43">
        <v>100</v>
      </c>
      <c r="G92" s="50">
        <v>14.12</v>
      </c>
      <c r="H92" s="50">
        <v>5.78</v>
      </c>
      <c r="I92" s="50">
        <v>4.46</v>
      </c>
      <c r="J92" s="50">
        <v>126.4</v>
      </c>
      <c r="K92" s="44" t="s">
        <v>52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80</v>
      </c>
      <c r="F93" s="43">
        <v>200</v>
      </c>
      <c r="G93" s="50">
        <v>7.1</v>
      </c>
      <c r="H93" s="50">
        <v>6.56</v>
      </c>
      <c r="I93" s="50">
        <v>43.74</v>
      </c>
      <c r="J93" s="50">
        <v>262.39999999999998</v>
      </c>
      <c r="K93" s="44" t="s">
        <v>42</v>
      </c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63</v>
      </c>
      <c r="F94" s="43">
        <v>200</v>
      </c>
      <c r="G94" s="50">
        <v>3.87</v>
      </c>
      <c r="H94" s="50">
        <v>2.86</v>
      </c>
      <c r="I94" s="50">
        <v>11.19</v>
      </c>
      <c r="J94" s="50">
        <v>86</v>
      </c>
      <c r="K94" s="44" t="s">
        <v>78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43</v>
      </c>
      <c r="F95" s="43">
        <v>50</v>
      </c>
      <c r="G95" s="50">
        <v>3.8</v>
      </c>
      <c r="H95" s="50">
        <v>0.4</v>
      </c>
      <c r="I95" s="50">
        <v>24.6</v>
      </c>
      <c r="J95" s="50">
        <v>117.2</v>
      </c>
      <c r="K95" s="44" t="s">
        <v>45</v>
      </c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44</v>
      </c>
      <c r="F96" s="43">
        <v>30</v>
      </c>
      <c r="G96" s="50">
        <v>1.98</v>
      </c>
      <c r="H96" s="50">
        <v>0.36</v>
      </c>
      <c r="I96" s="50">
        <v>11.88</v>
      </c>
      <c r="J96" s="50">
        <v>58.7</v>
      </c>
      <c r="K96" s="44" t="s">
        <v>45</v>
      </c>
      <c r="L96" s="43"/>
    </row>
    <row r="97" spans="1:12" ht="14.4" x14ac:dyDescent="0.3">
      <c r="A97" s="23"/>
      <c r="B97" s="15"/>
      <c r="C97" s="11"/>
      <c r="D97" s="6"/>
      <c r="E97" s="42"/>
      <c r="F97" s="43"/>
      <c r="G97" s="50"/>
      <c r="H97" s="50"/>
      <c r="I97" s="50"/>
      <c r="J97" s="50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780</v>
      </c>
      <c r="G99" s="51">
        <f t="shared" ref="G99" si="42">SUM(G90:G98)</f>
        <v>32.659999999999997</v>
      </c>
      <c r="H99" s="51">
        <f t="shared" ref="H99" si="43">SUM(H90:H98)</f>
        <v>20.209999999999997</v>
      </c>
      <c r="I99" s="51">
        <f t="shared" ref="I99" si="44">SUM(I90:I98)</f>
        <v>106.56</v>
      </c>
      <c r="J99" s="51">
        <f>SUM(J90:J98)</f>
        <v>739</v>
      </c>
      <c r="K99" s="25"/>
      <c r="L99" s="19">
        <f t="shared" ref="L99" si="45">SUM(L90:L98)</f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780</v>
      </c>
      <c r="G100" s="52">
        <f t="shared" ref="G100" si="46">G89+G99</f>
        <v>32.659999999999997</v>
      </c>
      <c r="H100" s="52">
        <f t="shared" ref="H100" si="47">H89+H99</f>
        <v>20.209999999999997</v>
      </c>
      <c r="I100" s="52">
        <f t="shared" ref="I100" si="48">I89+I99</f>
        <v>106.56</v>
      </c>
      <c r="J100" s="52">
        <f t="shared" ref="J100:L100" si="49">J89+J99</f>
        <v>739</v>
      </c>
      <c r="K100" s="32"/>
      <c r="L100" s="32">
        <f t="shared" si="49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3"/>
      <c r="F109" s="43"/>
      <c r="G109" s="50"/>
      <c r="H109" s="50"/>
      <c r="I109" s="50"/>
      <c r="J109" s="50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53" t="s">
        <v>64</v>
      </c>
      <c r="F110" s="43">
        <v>200</v>
      </c>
      <c r="G110" s="50">
        <v>4.71</v>
      </c>
      <c r="H110" s="50">
        <v>5.66</v>
      </c>
      <c r="I110" s="50">
        <v>10.14</v>
      </c>
      <c r="J110" s="50">
        <v>110.4</v>
      </c>
      <c r="K110" s="44" t="s">
        <v>65</v>
      </c>
      <c r="L110" s="43"/>
    </row>
    <row r="111" spans="1:12" ht="14.4" x14ac:dyDescent="0.3">
      <c r="A111" s="23"/>
      <c r="B111" s="15"/>
      <c r="C111" s="11"/>
      <c r="D111" s="7" t="s">
        <v>28</v>
      </c>
      <c r="E111" s="53" t="s">
        <v>87</v>
      </c>
      <c r="F111" s="43">
        <v>100</v>
      </c>
      <c r="G111" s="50">
        <v>9.58</v>
      </c>
      <c r="H111" s="50">
        <v>7.72</v>
      </c>
      <c r="I111" s="50">
        <v>7.71</v>
      </c>
      <c r="J111" s="50">
        <v>138.69999999999999</v>
      </c>
      <c r="K111" s="44" t="s">
        <v>83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46</v>
      </c>
      <c r="F112" s="43">
        <v>200</v>
      </c>
      <c r="G112" s="50">
        <v>4.8099999999999996</v>
      </c>
      <c r="H112" s="50">
        <v>6.41</v>
      </c>
      <c r="I112" s="50">
        <v>48.59</v>
      </c>
      <c r="J112" s="50">
        <v>271.39999999999998</v>
      </c>
      <c r="K112" s="44" t="s">
        <v>47</v>
      </c>
      <c r="L112" s="43"/>
    </row>
    <row r="113" spans="1:12" ht="14.4" x14ac:dyDescent="0.3">
      <c r="A113" s="23"/>
      <c r="B113" s="15"/>
      <c r="C113" s="11"/>
      <c r="D113" s="7" t="s">
        <v>30</v>
      </c>
      <c r="E113" s="53" t="s">
        <v>56</v>
      </c>
      <c r="F113" s="43">
        <v>200</v>
      </c>
      <c r="G113" s="50">
        <v>0.25</v>
      </c>
      <c r="H113" s="50">
        <v>0.05</v>
      </c>
      <c r="I113" s="50">
        <v>6.61</v>
      </c>
      <c r="J113" s="50">
        <v>27.9</v>
      </c>
      <c r="K113" s="44" t="s">
        <v>72</v>
      </c>
      <c r="L113" s="43"/>
    </row>
    <row r="114" spans="1:12" ht="14.4" x14ac:dyDescent="0.3">
      <c r="A114" s="23"/>
      <c r="B114" s="15"/>
      <c r="C114" s="11"/>
      <c r="D114" s="7" t="s">
        <v>31</v>
      </c>
      <c r="E114" s="53" t="s">
        <v>43</v>
      </c>
      <c r="F114" s="43">
        <v>50</v>
      </c>
      <c r="G114" s="50">
        <v>3.8</v>
      </c>
      <c r="H114" s="50">
        <v>0.4</v>
      </c>
      <c r="I114" s="50">
        <v>24.6</v>
      </c>
      <c r="J114" s="50">
        <v>117.2</v>
      </c>
      <c r="K114" s="44" t="s">
        <v>45</v>
      </c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44</v>
      </c>
      <c r="F115" s="43">
        <v>30</v>
      </c>
      <c r="G115" s="50">
        <v>1.98</v>
      </c>
      <c r="H115" s="50">
        <v>0.36</v>
      </c>
      <c r="I115" s="50">
        <v>11.88</v>
      </c>
      <c r="J115" s="50">
        <v>58.7</v>
      </c>
      <c r="K115" s="44" t="s">
        <v>45</v>
      </c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50"/>
      <c r="H116" s="50"/>
      <c r="I116" s="50"/>
      <c r="J116" s="50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50"/>
      <c r="H117" s="50"/>
      <c r="I117" s="50"/>
      <c r="J117" s="50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56">
        <f>SUM(F109:F117)</f>
        <v>780</v>
      </c>
      <c r="G118" s="57">
        <f t="shared" ref="G118:J118" si="52">SUM(G109:G117)</f>
        <v>25.13</v>
      </c>
      <c r="H118" s="57">
        <f t="shared" si="52"/>
        <v>20.599999999999998</v>
      </c>
      <c r="I118" s="57">
        <f t="shared" si="52"/>
        <v>109.53</v>
      </c>
      <c r="J118" s="57">
        <f t="shared" si="52"/>
        <v>724.30000000000007</v>
      </c>
      <c r="K118" s="25"/>
      <c r="L118" s="19">
        <f t="shared" ref="L118" si="53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780</v>
      </c>
      <c r="G119" s="52">
        <f t="shared" ref="G119" si="54">G108+G118</f>
        <v>25.13</v>
      </c>
      <c r="H119" s="52">
        <f t="shared" ref="H119" si="55">H108+H118</f>
        <v>20.599999999999998</v>
      </c>
      <c r="I119" s="52">
        <f t="shared" ref="I119" si="56">I108+I118</f>
        <v>109.53</v>
      </c>
      <c r="J119" s="52">
        <f t="shared" ref="J119:L119" si="57">J108+J118</f>
        <v>724.30000000000007</v>
      </c>
      <c r="K119" s="32"/>
      <c r="L119" s="32">
        <f t="shared" si="57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50"/>
      <c r="H128" s="50"/>
      <c r="I128" s="50"/>
      <c r="J128" s="50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61</v>
      </c>
      <c r="F129" s="43">
        <v>200</v>
      </c>
      <c r="G129" s="50">
        <v>6.53</v>
      </c>
      <c r="H129" s="50">
        <v>2.78</v>
      </c>
      <c r="I129" s="50">
        <v>14.92</v>
      </c>
      <c r="J129" s="50">
        <v>110.8</v>
      </c>
      <c r="K129" s="44" t="s">
        <v>68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84</v>
      </c>
      <c r="F130" s="43">
        <v>100</v>
      </c>
      <c r="G130" s="50">
        <v>11.49</v>
      </c>
      <c r="H130" s="50">
        <v>11.24</v>
      </c>
      <c r="I130" s="50">
        <v>7.56</v>
      </c>
      <c r="J130" s="50">
        <v>177.3</v>
      </c>
      <c r="K130" s="44" t="s">
        <v>86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66</v>
      </c>
      <c r="F131" s="43">
        <v>200</v>
      </c>
      <c r="G131" s="50">
        <v>4.0999999999999996</v>
      </c>
      <c r="H131" s="50">
        <v>7.07</v>
      </c>
      <c r="I131" s="50">
        <v>26.43</v>
      </c>
      <c r="J131" s="50">
        <v>185.8</v>
      </c>
      <c r="K131" s="44" t="s">
        <v>50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48</v>
      </c>
      <c r="F132" s="43">
        <v>200</v>
      </c>
      <c r="G132" s="50">
        <v>4.68</v>
      </c>
      <c r="H132" s="50">
        <v>3.52</v>
      </c>
      <c r="I132" s="50">
        <v>12.5</v>
      </c>
      <c r="J132" s="50">
        <v>100.4</v>
      </c>
      <c r="K132" s="44" t="s">
        <v>49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43</v>
      </c>
      <c r="F133" s="43">
        <v>50</v>
      </c>
      <c r="G133" s="50">
        <v>3.8</v>
      </c>
      <c r="H133" s="50">
        <v>0.4</v>
      </c>
      <c r="I133" s="50">
        <v>24.6</v>
      </c>
      <c r="J133" s="50">
        <v>117.2</v>
      </c>
      <c r="K133" s="44" t="s">
        <v>45</v>
      </c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44</v>
      </c>
      <c r="F134" s="43">
        <v>30</v>
      </c>
      <c r="G134" s="50">
        <v>1.98</v>
      </c>
      <c r="H134" s="50">
        <v>0.36</v>
      </c>
      <c r="I134" s="50">
        <v>11.88</v>
      </c>
      <c r="J134" s="50">
        <v>58.7</v>
      </c>
      <c r="K134" s="44" t="s">
        <v>45</v>
      </c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50"/>
      <c r="H135" s="50"/>
      <c r="I135" s="50"/>
      <c r="J135" s="50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50"/>
      <c r="H136" s="50"/>
      <c r="I136" s="50"/>
      <c r="J136" s="50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780</v>
      </c>
      <c r="G137" s="51">
        <f t="shared" ref="G137:J137" si="60">SUM(G128:G136)</f>
        <v>32.58</v>
      </c>
      <c r="H137" s="51">
        <f t="shared" si="60"/>
        <v>25.369999999999997</v>
      </c>
      <c r="I137" s="51">
        <f t="shared" si="60"/>
        <v>97.889999999999986</v>
      </c>
      <c r="J137" s="51">
        <f t="shared" si="60"/>
        <v>750.20000000000016</v>
      </c>
      <c r="K137" s="25"/>
      <c r="L137" s="19">
        <f t="shared" ref="L137" si="61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780</v>
      </c>
      <c r="G138" s="52">
        <f t="shared" ref="G138" si="62">G127+G137</f>
        <v>32.58</v>
      </c>
      <c r="H138" s="52">
        <f t="shared" ref="H138" si="63">H127+H137</f>
        <v>25.369999999999997</v>
      </c>
      <c r="I138" s="52">
        <f t="shared" ref="I138" si="64">I127+I137</f>
        <v>97.889999999999986</v>
      </c>
      <c r="J138" s="52">
        <f t="shared" ref="J138:L138" si="65">J127+J137</f>
        <v>750.20000000000016</v>
      </c>
      <c r="K138" s="32"/>
      <c r="L138" s="32">
        <f t="shared" si="65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50"/>
      <c r="H147" s="50"/>
      <c r="I147" s="50"/>
      <c r="J147" s="50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73</v>
      </c>
      <c r="F148" s="43">
        <v>200</v>
      </c>
      <c r="G148" s="50">
        <v>5.17</v>
      </c>
      <c r="H148" s="50">
        <v>2.77</v>
      </c>
      <c r="I148" s="50">
        <v>18.5</v>
      </c>
      <c r="J148" s="50">
        <v>119.6</v>
      </c>
      <c r="K148" s="44" t="s">
        <v>74</v>
      </c>
      <c r="L148" s="43"/>
    </row>
    <row r="149" spans="1:12" ht="14.4" x14ac:dyDescent="0.3">
      <c r="A149" s="23"/>
      <c r="B149" s="15"/>
      <c r="C149" s="11"/>
      <c r="D149" s="7" t="s">
        <v>28</v>
      </c>
      <c r="E149" s="58" t="s">
        <v>90</v>
      </c>
      <c r="F149" s="43">
        <v>100</v>
      </c>
      <c r="G149" s="50">
        <v>13.85</v>
      </c>
      <c r="H149" s="50">
        <v>7.41</v>
      </c>
      <c r="I149" s="50">
        <v>6.29</v>
      </c>
      <c r="J149" s="50">
        <v>147.19999999999999</v>
      </c>
      <c r="K149" s="44" t="s">
        <v>91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69</v>
      </c>
      <c r="F150" s="43">
        <v>180</v>
      </c>
      <c r="G150" s="50">
        <v>9.8699999999999992</v>
      </c>
      <c r="H150" s="50">
        <v>7.61</v>
      </c>
      <c r="I150" s="50">
        <v>43.12</v>
      </c>
      <c r="J150" s="50">
        <v>280.44</v>
      </c>
      <c r="K150" s="44" t="s">
        <v>70</v>
      </c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53</v>
      </c>
      <c r="F151" s="43">
        <v>200</v>
      </c>
      <c r="G151" s="50">
        <v>0.38</v>
      </c>
      <c r="H151" s="50">
        <v>0</v>
      </c>
      <c r="I151" s="50">
        <v>19.82</v>
      </c>
      <c r="J151" s="50">
        <v>80.8</v>
      </c>
      <c r="K151" s="44" t="s">
        <v>54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50">
        <v>2.2799999999999998</v>
      </c>
      <c r="H152" s="50">
        <v>0.24</v>
      </c>
      <c r="I152" s="50">
        <v>14.76</v>
      </c>
      <c r="J152" s="50">
        <v>70.3</v>
      </c>
      <c r="K152" s="44" t="s">
        <v>45</v>
      </c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44</v>
      </c>
      <c r="F153" s="43">
        <v>30</v>
      </c>
      <c r="G153" s="50">
        <v>1.98</v>
      </c>
      <c r="H153" s="50">
        <v>0.36</v>
      </c>
      <c r="I153" s="50">
        <v>11.88</v>
      </c>
      <c r="J153" s="50">
        <v>58.7</v>
      </c>
      <c r="K153" s="44" t="s">
        <v>45</v>
      </c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50"/>
      <c r="H154" s="50"/>
      <c r="I154" s="50"/>
      <c r="J154" s="50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740</v>
      </c>
      <c r="G156" s="51">
        <f t="shared" ref="G156:J156" si="68">SUM(G147:G155)</f>
        <v>33.53</v>
      </c>
      <c r="H156" s="51">
        <f t="shared" si="68"/>
        <v>18.389999999999997</v>
      </c>
      <c r="I156" s="51">
        <f t="shared" si="68"/>
        <v>114.36999999999999</v>
      </c>
      <c r="J156" s="51">
        <f t="shared" si="68"/>
        <v>757.04</v>
      </c>
      <c r="K156" s="25"/>
      <c r="L156" s="19">
        <f t="shared" ref="L156" si="69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740</v>
      </c>
      <c r="G157" s="52">
        <f t="shared" ref="G157" si="70">G146+G156</f>
        <v>33.53</v>
      </c>
      <c r="H157" s="52">
        <f t="shared" ref="H157" si="71">H146+H156</f>
        <v>18.389999999999997</v>
      </c>
      <c r="I157" s="52">
        <f t="shared" ref="I157" si="72">I146+I156</f>
        <v>114.36999999999999</v>
      </c>
      <c r="J157" s="52">
        <f t="shared" ref="J157:L157" si="73">J146+J156</f>
        <v>757.04</v>
      </c>
      <c r="K157" s="32"/>
      <c r="L157" s="32">
        <f t="shared" si="73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/>
      <c r="F166" s="43"/>
      <c r="G166" s="50"/>
      <c r="H166" s="50"/>
      <c r="I166" s="50"/>
      <c r="J166" s="50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53" t="s">
        <v>79</v>
      </c>
      <c r="F167" s="43">
        <v>200</v>
      </c>
      <c r="G167" s="50">
        <v>4.97</v>
      </c>
      <c r="H167" s="50">
        <v>5.77</v>
      </c>
      <c r="I167" s="50">
        <v>11.3</v>
      </c>
      <c r="J167" s="50">
        <v>116.9</v>
      </c>
      <c r="K167" s="44" t="s">
        <v>62</v>
      </c>
      <c r="L167" s="43"/>
    </row>
    <row r="168" spans="1:12" ht="14.4" x14ac:dyDescent="0.3">
      <c r="A168" s="23"/>
      <c r="B168" s="15"/>
      <c r="C168" s="11"/>
      <c r="D168" s="7" t="s">
        <v>28</v>
      </c>
      <c r="E168" s="53" t="s">
        <v>55</v>
      </c>
      <c r="F168" s="43">
        <v>250</v>
      </c>
      <c r="G168" s="50">
        <v>22.8</v>
      </c>
      <c r="H168" s="50">
        <v>29</v>
      </c>
      <c r="I168" s="50">
        <v>40.200000000000003</v>
      </c>
      <c r="J168" s="50">
        <v>521</v>
      </c>
      <c r="K168" s="44">
        <v>138</v>
      </c>
      <c r="L168" s="43"/>
    </row>
    <row r="169" spans="1:12" ht="14.4" x14ac:dyDescent="0.3">
      <c r="A169" s="23"/>
      <c r="B169" s="15"/>
      <c r="C169" s="11"/>
      <c r="D169" s="7" t="s">
        <v>29</v>
      </c>
      <c r="E169" s="53"/>
      <c r="F169" s="43"/>
      <c r="G169" s="50"/>
      <c r="H169" s="50"/>
      <c r="I169" s="50"/>
      <c r="J169" s="50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53" t="s">
        <v>57</v>
      </c>
      <c r="F170" s="43">
        <v>200</v>
      </c>
      <c r="G170" s="50">
        <v>0.64</v>
      </c>
      <c r="H170" s="50">
        <v>0.25</v>
      </c>
      <c r="I170" s="50">
        <v>15.15</v>
      </c>
      <c r="J170" s="50">
        <v>65.3</v>
      </c>
      <c r="K170" s="44" t="s">
        <v>49</v>
      </c>
      <c r="L170" s="43"/>
    </row>
    <row r="171" spans="1:12" ht="14.4" x14ac:dyDescent="0.3">
      <c r="A171" s="23"/>
      <c r="B171" s="15"/>
      <c r="C171" s="11"/>
      <c r="D171" s="7" t="s">
        <v>31</v>
      </c>
      <c r="E171" s="53" t="s">
        <v>43</v>
      </c>
      <c r="F171" s="43">
        <v>30</v>
      </c>
      <c r="G171" s="50">
        <v>2.2799999999999998</v>
      </c>
      <c r="H171" s="50">
        <v>0.24</v>
      </c>
      <c r="I171" s="50">
        <v>14.76</v>
      </c>
      <c r="J171" s="50">
        <v>70.3</v>
      </c>
      <c r="K171" s="44" t="s">
        <v>45</v>
      </c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44</v>
      </c>
      <c r="F172" s="43">
        <v>30</v>
      </c>
      <c r="G172" s="50">
        <v>1.98</v>
      </c>
      <c r="H172" s="50">
        <v>0.36</v>
      </c>
      <c r="I172" s="50">
        <v>11.88</v>
      </c>
      <c r="J172" s="50">
        <v>58.7</v>
      </c>
      <c r="K172" s="44" t="s">
        <v>45</v>
      </c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50"/>
      <c r="H173" s="50"/>
      <c r="I173" s="50"/>
      <c r="J173" s="50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50"/>
      <c r="H174" s="50"/>
      <c r="I174" s="50"/>
      <c r="J174" s="50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56">
        <f>SUM(F166:F174)</f>
        <v>710</v>
      </c>
      <c r="G175" s="51">
        <f t="shared" ref="G175:J175" si="76">SUM(G166:G174)</f>
        <v>32.67</v>
      </c>
      <c r="H175" s="51">
        <f t="shared" si="76"/>
        <v>35.619999999999997</v>
      </c>
      <c r="I175" s="51">
        <f t="shared" si="76"/>
        <v>93.29</v>
      </c>
      <c r="J175" s="51">
        <f t="shared" si="76"/>
        <v>832.19999999999993</v>
      </c>
      <c r="K175" s="25"/>
      <c r="L175" s="19">
        <f t="shared" ref="L175" si="77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710</v>
      </c>
      <c r="G176" s="52">
        <f t="shared" ref="G176" si="78">G165+G175</f>
        <v>32.67</v>
      </c>
      <c r="H176" s="52">
        <f t="shared" ref="H176" si="79">H165+H175</f>
        <v>35.619999999999997</v>
      </c>
      <c r="I176" s="52">
        <f t="shared" ref="I176" si="80">I165+I175</f>
        <v>93.29</v>
      </c>
      <c r="J176" s="52">
        <f t="shared" ref="J176:L176" si="81">J165+J175</f>
        <v>832.19999999999993</v>
      </c>
      <c r="K176" s="32"/>
      <c r="L176" s="32">
        <f t="shared" si="81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50"/>
      <c r="H185" s="50"/>
      <c r="I185" s="50"/>
      <c r="J185" s="50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81</v>
      </c>
      <c r="F186" s="43">
        <v>200</v>
      </c>
      <c r="G186" s="50">
        <v>6.77</v>
      </c>
      <c r="H186" s="50">
        <v>4.58</v>
      </c>
      <c r="I186" s="50">
        <v>14.4</v>
      </c>
      <c r="J186" s="50">
        <v>125.8</v>
      </c>
      <c r="K186" s="44" t="s">
        <v>60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51</v>
      </c>
      <c r="F187" s="43">
        <v>100</v>
      </c>
      <c r="G187" s="50">
        <v>14.12</v>
      </c>
      <c r="H187" s="50">
        <v>5.78</v>
      </c>
      <c r="I187" s="50">
        <v>4.46</v>
      </c>
      <c r="J187" s="50">
        <v>126.4</v>
      </c>
      <c r="K187" s="44" t="s">
        <v>52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80</v>
      </c>
      <c r="F188" s="43">
        <v>200</v>
      </c>
      <c r="G188" s="50">
        <v>7.1</v>
      </c>
      <c r="H188" s="50">
        <v>6.56</v>
      </c>
      <c r="I188" s="50">
        <v>43.74</v>
      </c>
      <c r="J188" s="50">
        <v>262.39999999999998</v>
      </c>
      <c r="K188" s="44" t="s">
        <v>42</v>
      </c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63</v>
      </c>
      <c r="F189" s="43">
        <v>200</v>
      </c>
      <c r="G189" s="50">
        <v>3.87</v>
      </c>
      <c r="H189" s="50">
        <v>2.86</v>
      </c>
      <c r="I189" s="50">
        <v>11.19</v>
      </c>
      <c r="J189" s="50">
        <v>86</v>
      </c>
      <c r="K189" s="44" t="s">
        <v>78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43</v>
      </c>
      <c r="F190" s="43">
        <v>30</v>
      </c>
      <c r="G190" s="50">
        <v>2.2799999999999998</v>
      </c>
      <c r="H190" s="50">
        <v>0.24</v>
      </c>
      <c r="I190" s="50">
        <v>14.76</v>
      </c>
      <c r="J190" s="50">
        <v>70.3</v>
      </c>
      <c r="K190" s="44" t="s">
        <v>45</v>
      </c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44</v>
      </c>
      <c r="F191" s="43">
        <v>30</v>
      </c>
      <c r="G191" s="50">
        <v>1.98</v>
      </c>
      <c r="H191" s="50">
        <v>0.36</v>
      </c>
      <c r="I191" s="50">
        <v>11.88</v>
      </c>
      <c r="J191" s="50">
        <v>58.7</v>
      </c>
      <c r="K191" s="44" t="s">
        <v>45</v>
      </c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50"/>
      <c r="H192" s="50"/>
      <c r="I192" s="50"/>
      <c r="J192" s="50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760</v>
      </c>
      <c r="G194" s="51">
        <f t="shared" ref="G194:J194" si="84">SUM(G185:G193)</f>
        <v>36.119999999999997</v>
      </c>
      <c r="H194" s="51">
        <f t="shared" si="84"/>
        <v>20.379999999999995</v>
      </c>
      <c r="I194" s="51">
        <f t="shared" si="84"/>
        <v>100.43</v>
      </c>
      <c r="J194" s="51">
        <f t="shared" si="84"/>
        <v>729.59999999999991</v>
      </c>
      <c r="K194" s="25"/>
      <c r="L194" s="19">
        <f t="shared" ref="L194" si="85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760</v>
      </c>
      <c r="G195" s="52">
        <f t="shared" ref="G195" si="86">G184+G194</f>
        <v>36.119999999999997</v>
      </c>
      <c r="H195" s="52">
        <f t="shared" ref="H195" si="87">H184+H194</f>
        <v>20.379999999999995</v>
      </c>
      <c r="I195" s="52">
        <f t="shared" ref="I195" si="88">I184+I194</f>
        <v>100.43</v>
      </c>
      <c r="J195" s="52">
        <f t="shared" ref="J195:L195" si="89">J184+J194</f>
        <v>729.59999999999991</v>
      </c>
      <c r="K195" s="32"/>
      <c r="L195" s="32">
        <f t="shared" si="89"/>
        <v>0</v>
      </c>
    </row>
    <row r="196" spans="1:12" x14ac:dyDescent="0.25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756</v>
      </c>
      <c r="G196" s="49">
        <f>(G24+G43+G62+G81+G100+G119+G138+G157+G176+G195)/(IF(G24=0,0,1)+IF(G43=0,0,1)+IF(G62=0,0,1)+IF(G81=0,0,1)+IF(G100=0,0,1)+IF(G119=0,0,1)+IF(G138=0,0,1)+IF(G157=0,0,1)+IF(G176=0,0,1)+IF(G195=0,0,1))</f>
        <v>31.540999999999997</v>
      </c>
      <c r="H196" s="49">
        <f>(H24+H43+H62+H81+H100+H119+H138+H157+H176+H195)/(IF(H24=0,0,1)+IF(H43=0,0,1)+IF(H62=0,0,1)+IF(H81=0,0,1)+IF(H100=0,0,1)+IF(H119=0,0,1)+IF(H138=0,0,1)+IF(H157=0,0,1)+IF(H176=0,0,1)+IF(H195=0,0,1))</f>
        <v>24.187999999999995</v>
      </c>
      <c r="I196" s="49">
        <f>(I24+I43+I62+I81+I100+I119+I138+I157+I176+I195)/(IF(I24=0,0,1)+IF(I43=0,0,1)+IF(I62=0,0,1)+IF(I81=0,0,1)+IF(I100=0,0,1)+IF(I119=0,0,1)+IF(I138=0,0,1)+IF(I157=0,0,1)+IF(I176=0,0,1)+IF(I195=0,0,1))</f>
        <v>102.46499999999999</v>
      </c>
      <c r="J196" s="49">
        <f>(J24+J43+J62+J81+J100+J119+J138+J157+J176+J195)/(IF(J24=0,0,1)+IF(J43=0,0,1)+IF(J62=0,0,1)+IF(J81=0,0,1)+IF(J100=0,0,1)+IF(J119=0,0,1)+IF(J138=0,0,1)+IF(J157=0,0,1)+IF(J176=0,0,1)+IF(J195=0,0,1))</f>
        <v>755.33799999999997</v>
      </c>
      <c r="K196" s="34"/>
      <c r="L196" s="34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2025-09-26T04:21:33Z</cp:lastPrinted>
  <dcterms:created xsi:type="dcterms:W3CDTF">2022-05-16T14:23:56Z</dcterms:created>
  <dcterms:modified xsi:type="dcterms:W3CDTF">2026-01-05T03:29:18Z</dcterms:modified>
</cp:coreProperties>
</file>